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Gradevinarstvo\Izdane dozvole tromj priop\Izdane dozvole 2020\"/>
    </mc:Choice>
  </mc:AlternateContent>
  <bookViews>
    <workbookView xWindow="-120" yWindow="-120" windowWidth="24240" windowHeight="13140" tabRatio="900"/>
  </bookViews>
  <sheets>
    <sheet name="Sadržaj" sheetId="36" r:id="rId1"/>
    <sheet name="Tab. 1." sheetId="9" r:id="rId2"/>
    <sheet name="Tab. 2." sheetId="27" r:id="rId3"/>
    <sheet name="Graf 1" sheetId="34" r:id="rId4"/>
    <sheet name="Tab 3." sheetId="15" r:id="rId5"/>
    <sheet name="Tab. 4" sheetId="28" r:id="rId6"/>
    <sheet name="Graf 2" sheetId="23" r:id="rId7"/>
    <sheet name="Tab 5." sheetId="38" r:id="rId8"/>
    <sheet name="Tab. 6." sheetId="29" r:id="rId9"/>
    <sheet name="Tab. 7." sheetId="17" r:id="rId10"/>
    <sheet name="Tab. 8." sheetId="4" r:id="rId11"/>
    <sheet name="Tab. 9." sheetId="42" r:id="rId12"/>
    <sheet name="Metodologija" sheetId="13" r:id="rId13"/>
    <sheet name="Kratice i znakovi" sheetId="35" r:id="rId14"/>
  </sheets>
  <definedNames>
    <definedName name="_xlnm.Print_Area" localSheetId="3">'Graf 1'!$A$10:$P$31</definedName>
    <definedName name="_xlnm.Print_Area" localSheetId="6">'Graf 2'!$A$8:$I$12</definedName>
    <definedName name="_xlnm.Print_Area" localSheetId="12">Metodologija!$A:$B</definedName>
    <definedName name="_xlnm.Print_Area" localSheetId="4">'Tab 3.'!$A:$I</definedName>
    <definedName name="_xlnm.Print_Area" localSheetId="7">'Tab 5.'!$A:$J</definedName>
    <definedName name="_xlnm.Print_Area" localSheetId="1">'Tab. 1.'!$A$9:$I$27</definedName>
    <definedName name="_xlnm.Print_Area" localSheetId="2">'Tab. 2.'!$A:$I</definedName>
    <definedName name="_xlnm.Print_Area" localSheetId="5">'Tab. 4'!$A:$I</definedName>
    <definedName name="_xlnm.Print_Area" localSheetId="8">'Tab. 6.'!$A:$J</definedName>
    <definedName name="_xlnm.Print_Area" localSheetId="9">'Tab. 7.'!$A:$H</definedName>
    <definedName name="_xlnm.Print_Area" localSheetId="10">'Tab. 8.'!$A$9:$K$25</definedName>
    <definedName name="_xlnm.Print_Area" localSheetId="11">'Tab. 9.'!$A$9:$K$24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3" i="29" l="1"/>
  <c r="J33" i="29" l="1"/>
  <c r="J34" i="29"/>
  <c r="J32" i="29"/>
  <c r="J29" i="29"/>
  <c r="J30" i="29"/>
  <c r="J28" i="29"/>
  <c r="N30" i="29" l="1"/>
  <c r="C28" i="29" l="1"/>
  <c r="D28" i="29"/>
  <c r="E28" i="29"/>
  <c r="F28" i="29"/>
  <c r="G28" i="29"/>
  <c r="B28" i="29"/>
  <c r="E34" i="29"/>
  <c r="B34" i="29"/>
  <c r="E33" i="29"/>
  <c r="B33" i="29"/>
  <c r="B32" i="29" l="1"/>
  <c r="E32" i="29"/>
</calcChain>
</file>

<file path=xl/sharedStrings.xml><?xml version="1.0" encoding="utf-8"?>
<sst xmlns="http://schemas.openxmlformats.org/spreadsheetml/2006/main" count="487" uniqueCount="216">
  <si>
    <t>zgrade</t>
  </si>
  <si>
    <t>ostale građevine</t>
  </si>
  <si>
    <t>broj</t>
  </si>
  <si>
    <t>Ukupno</t>
  </si>
  <si>
    <t>Stanovi</t>
  </si>
  <si>
    <t>Stambene zgrade</t>
  </si>
  <si>
    <t>Nestambene zgrade</t>
  </si>
  <si>
    <t>Fizičke osobe</t>
  </si>
  <si>
    <t>Pravne osobe</t>
  </si>
  <si>
    <t>-</t>
  </si>
  <si>
    <t>Stanovi u novim zgradama</t>
  </si>
  <si>
    <t>Stanovi dobiveni dogradnjom i nadogradnjom</t>
  </si>
  <si>
    <t>Stanovi dobiveni prenamjenom nestambenog prostora u stambeni</t>
  </si>
  <si>
    <t>Broj stanova</t>
  </si>
  <si>
    <t>Korisna površina, m²</t>
  </si>
  <si>
    <t>1 - sobni</t>
  </si>
  <si>
    <t>2 - sobni</t>
  </si>
  <si>
    <t>3 - sobni</t>
  </si>
  <si>
    <t>4 - sobni</t>
  </si>
  <si>
    <t>5 - sobni</t>
  </si>
  <si>
    <t>6 - sobni</t>
  </si>
  <si>
    <t>7 - sobni</t>
  </si>
  <si>
    <t>Stanovi prema broju soba</t>
  </si>
  <si>
    <t>Nove zgrade</t>
  </si>
  <si>
    <t>Prenamjene i ostale rekonstrukcije</t>
  </si>
  <si>
    <r>
      <t>korisna površina, m</t>
    </r>
    <r>
      <rPr>
        <vertAlign val="superscript"/>
        <sz val="11"/>
        <rFont val="Calibri"/>
        <family val="2"/>
        <charset val="238"/>
        <scheme val="minor"/>
      </rPr>
      <t>2</t>
    </r>
  </si>
  <si>
    <t>Broj građevinskih dozvola prema vrsti građevine</t>
  </si>
  <si>
    <t>2015.</t>
  </si>
  <si>
    <t>Uredske zgrade</t>
  </si>
  <si>
    <t>Industrijske zgrade</t>
  </si>
  <si>
    <t>2016.</t>
  </si>
  <si>
    <t>2017.</t>
  </si>
  <si>
    <t>Zatvorena skladišta</t>
  </si>
  <si>
    <t>Broj 
dozvola</t>
  </si>
  <si>
    <r>
      <t xml:space="preserve">1) </t>
    </r>
    <r>
      <rPr>
        <sz val="9"/>
        <rFont val="Calibri"/>
        <family val="2"/>
        <charset val="238"/>
        <scheme val="minor"/>
      </rPr>
      <t>Novi stanovi dobiveni dogradnjom/nadogradnjom ili prenamjenom nestambenog prostora u stan.</t>
    </r>
  </si>
  <si>
    <t>Površina, 
m²</t>
  </si>
  <si>
    <r>
      <t>Dogradnja i nadogradnja</t>
    </r>
    <r>
      <rPr>
        <vertAlign val="superscript"/>
        <sz val="11"/>
        <rFont val="Calibri"/>
        <family val="2"/>
        <charset val="238"/>
        <scheme val="minor"/>
      </rPr>
      <t>1)</t>
    </r>
  </si>
  <si>
    <t>ukupno</t>
  </si>
  <si>
    <t>stambene zgrade</t>
  </si>
  <si>
    <t>nestambene zgrade</t>
  </si>
  <si>
    <t>Predviđena vrijednost radova, 
tis. kuna</t>
  </si>
  <si>
    <t>Novogradnja</t>
  </si>
  <si>
    <t>Rekonstrukcije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</si>
  <si>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</si>
  <si>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</si>
  <si>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izdanim građevinskim dozvolama prikupljeni su izvještajnom metodom putem obrasca Mjesečni izvještaj o izdanim građevinskim dozvolama (obrazac GRAĐ-44a).</t>
  </si>
  <si>
    <t>Obuhvat i usporedivost</t>
  </si>
  <si>
    <t>Podaci o vrstama građevina i radova razvrstani su prema Nacionalnoj klasifikaciji vrsta građevina – NKVG (Metodološke upute br. 41, ISBN 953-6667-33-9, Državni zavod za statistiku, 2002.), koja je usklađena s klasifikacijom koju propisuje Statistički ured Europske unije.</t>
  </si>
  <si>
    <t>Definicije</t>
  </si>
  <si>
    <t>U ovom istraživanju zgradama se smatraju i građevine koje imaju krov, ali nemaju (sve) zidove, npr. nadstrešnice te građevine koje su pretežno ili potpuno smještene ispod površine zemlje, npr. skloništa, podzemne garaže, prodavaonice i drugi poslovni prostori (npr. u pothodnicima) i sl.</t>
  </si>
  <si>
    <r>
      <t xml:space="preserve">Korisna površina </t>
    </r>
    <r>
      <rPr>
        <sz val="10"/>
        <rFont val="Calibri"/>
        <family val="2"/>
        <charset val="238"/>
      </rPr>
      <t>stana je podna površina stana mjerena unutar zidova stana.</t>
    </r>
  </si>
  <si>
    <r>
      <t>Novogradnja</t>
    </r>
    <r>
      <rPr>
        <sz val="10"/>
        <rFont val="Calibri"/>
        <family val="2"/>
        <charset val="238"/>
      </rPr>
      <t xml:space="preserve"> je izgradnja nove građevine na mjestu gdje prije nije bilo građevine ili je postojala, ali je uklonjena.</t>
    </r>
  </si>
  <si>
    <r>
      <t>Vrijednost radova</t>
    </r>
    <r>
      <rPr>
        <sz val="10"/>
        <rFont val="Calibri"/>
        <family val="2"/>
        <charset val="238"/>
      </rPr>
      <t xml:space="preserve"> određuje se prema troškovniku koji prilaže investitor, a koristi se za izračun pristojbe za izdavanje građevinske dozvole.</t>
    </r>
  </si>
  <si>
    <t>Kratice</t>
  </si>
  <si>
    <t>Priredio i objavio Gradski ured za strategijsko planiranje i razvoj Grada</t>
  </si>
  <si>
    <t>telefon: 01/610-1950, faks: 01/616-6098</t>
  </si>
  <si>
    <t>http://www.zagreb.hr/</t>
  </si>
  <si>
    <t>Sv. Ćirila i Metoda 5, Zagreb</t>
  </si>
  <si>
    <t>MOLIMO KORISNIKE PRIOPĆENJA DA PRILIKOM KORIŠTENJA PODATAKA OBVEZNO NAVEDU IZVOR.</t>
  </si>
  <si>
    <t>Znakovi</t>
  </si>
  <si>
    <t>Volumen, 
m³</t>
  </si>
  <si>
    <t xml:space="preserve">Natkrivena skladišta </t>
  </si>
  <si>
    <t>Hoteli i slične zgrade</t>
  </si>
  <si>
    <t>s 1 stanom</t>
  </si>
  <si>
    <t>s 2 stana</t>
  </si>
  <si>
    <t>s 3  i više</t>
  </si>
  <si>
    <t>8 - i višesobni</t>
  </si>
  <si>
    <t>s 3 stana i više</t>
  </si>
  <si>
    <r>
      <t>Građevine</t>
    </r>
    <r>
      <rPr>
        <sz val="10"/>
        <rFont val="Calibri"/>
        <family val="2"/>
        <charset val="238"/>
      </rPr>
      <t xml:space="preserve"> su objekti povezani s tlom za koje se obavljaju građevinski radovi, načinjene su od građevinskih materijala i gotovih proizvoda za ugradnju.</t>
    </r>
  </si>
  <si>
    <r>
      <t>Zgrade</t>
    </r>
    <r>
      <rPr>
        <sz val="10"/>
        <rFont val="Calibri"/>
        <family val="2"/>
        <charset val="238"/>
      </rPr>
      <t xml:space="preserve"> su stalne građevine koje imaju krovište i vanjske zidove, sagrađene su kao samostalne uporabne cjeline koje pružaju zaštitu od vremenskih i drugih vanjskih utjecaja, a namijenjene su za stanovanje, obavljanje neke djelatnosti ili smještaju i čuvanju životinja, robe, opreme za različite proizvode i uslužne djelatnosti.</t>
    </r>
  </si>
  <si>
    <r>
      <t>Stambene zgrade</t>
    </r>
    <r>
      <rPr>
        <sz val="10"/>
        <rFont val="Calibri"/>
        <family val="2"/>
        <charset val="238"/>
      </rPr>
      <t xml:space="preserve"> jesu građevine u kojima je 50% ili više ukupne korisne podne površine zgrade namijenjeno za stambene svrhe.</t>
    </r>
  </si>
  <si>
    <r>
      <t>Nestambene zgrade</t>
    </r>
    <r>
      <rPr>
        <sz val="10"/>
        <rFont val="Calibri"/>
        <family val="2"/>
        <charset val="238"/>
      </rPr>
      <t xml:space="preserve"> jesu građevine koje nemaju stambene površine ili je manje od 50% ukupne korisne podne površine zgrade namijenjeno za stambene svrhe.</t>
    </r>
  </si>
  <si>
    <r>
      <t>Površina zgrade</t>
    </r>
    <r>
      <rPr>
        <sz val="10"/>
        <rFont val="Calibri"/>
        <family val="2"/>
        <charset val="238"/>
      </rPr>
      <t xml:space="preserve"> jest zbroj površina svih etaža u zgradi koje su obuhvaćene vanjskim zidovima.</t>
    </r>
  </si>
  <si>
    <r>
      <t>Volumen zgrade</t>
    </r>
    <r>
      <rPr>
        <sz val="10"/>
        <rFont val="Calibri"/>
        <family val="2"/>
        <charset val="238"/>
      </rPr>
      <t xml:space="preserve"> jest zbroj volumena svih natkrivenih dijelova zgrade uključujući vanjske zidove.</t>
    </r>
  </si>
  <si>
    <r>
      <t xml:space="preserve">Ostale građevine </t>
    </r>
    <r>
      <rPr>
        <sz val="10"/>
        <rFont val="Calibri"/>
        <family val="2"/>
        <charset val="238"/>
      </rPr>
      <t>jesu sve građevine koje nisu zgrade, npr. ceste, pruge, cjevovodi, mostovi, sportski tereni, brane itd.</t>
    </r>
  </si>
  <si>
    <t xml:space="preserve"> </t>
  </si>
  <si>
    <t>2018.</t>
  </si>
  <si>
    <t>I. - III.</t>
  </si>
  <si>
    <t>Obnavljanje ruševnih zgrada</t>
  </si>
  <si>
    <t>2019.</t>
  </si>
  <si>
    <r>
      <t>1)</t>
    </r>
    <r>
      <rPr>
        <sz val="9"/>
        <rFont val="Calibri"/>
        <family val="2"/>
        <charset val="238"/>
        <scheme val="minor"/>
      </rPr>
      <t xml:space="preserve"> Radovi kojima se dobivaju nove uporabne cjeline uz ili na postojećim zgradama (novi stanovi, poslovni i drugi prostori).</t>
    </r>
  </si>
  <si>
    <t>2020.</t>
  </si>
  <si>
    <t>Izvor: DZS; obrada: GUSPRG - Odjel za statistiku</t>
  </si>
  <si>
    <t>IV.  - VI.</t>
  </si>
  <si>
    <t>VII. - IX.</t>
  </si>
  <si>
    <t>X. - XII.</t>
  </si>
  <si>
    <r>
      <t>1)</t>
    </r>
    <r>
      <rPr>
        <sz val="9"/>
        <rFont val="Calibri"/>
        <family val="2"/>
        <charset val="238"/>
      </rPr>
      <t>Izvor: DZS</t>
    </r>
  </si>
  <si>
    <t>%</t>
  </si>
  <si>
    <t>BROJ STANOVA</t>
  </si>
  <si>
    <t>pomoćna tabela</t>
  </si>
  <si>
    <t>3. BROJ IZDANIH GRAĐEVINSKIH DOZVOLA PREMA INVESTITORU I VRSTAMA GRAĐEVINA</t>
  </si>
  <si>
    <t xml:space="preserve">7. IZDANE GRAĐEVINSKE DOZVOLE ZA ZGRADE PREMA NAMJENI, VELIČINI I VRSTI GRADNJE,
</t>
  </si>
  <si>
    <r>
      <t>4. INDEKSI IZDANIH GRAĐEVINSKIH DOZVOLA PREMA INVESTITORU I VRSTAMA GRAĐEVINA</t>
    </r>
    <r>
      <rPr>
        <vertAlign val="superscript"/>
        <sz val="11"/>
        <rFont val="Calibri"/>
        <family val="2"/>
        <charset val="238"/>
        <scheme val="minor"/>
      </rPr>
      <t>1)</t>
    </r>
  </si>
  <si>
    <t>8. STANOVI U ZGRADAMA ZA KOJE SU IZDANE GRAĐEVINSKE DOZVOLE PREMA VRSTI ZGRADE, GRADNJE I BROJU SOBA</t>
  </si>
  <si>
    <t>REPUBLIKA HRVATSKA</t>
  </si>
  <si>
    <t>GRAD ZAGREB</t>
  </si>
  <si>
    <t xml:space="preserve">GRADSKI URED ZA STRATEGIJSKO </t>
  </si>
  <si>
    <t>PLANIRANJE I RAZVOJ GRADA</t>
  </si>
  <si>
    <t xml:space="preserve">                              REPUBLIKA HRVATSKA</t>
  </si>
  <si>
    <t xml:space="preserve">                              GRAD ZAGREB</t>
  </si>
  <si>
    <t xml:space="preserve">                              GRADSKI URED ZA STRATEGIJSKO </t>
  </si>
  <si>
    <t xml:space="preserve">                              PLANIRANJE I RAZVOJ GRADA</t>
  </si>
  <si>
    <t xml:space="preserve">                             Odjel za statistiku</t>
  </si>
  <si>
    <t xml:space="preserve">                             PLANIRANJE I RAZVOJ GRADA</t>
  </si>
  <si>
    <t xml:space="preserve">                             GRADSKI URED ZA STRATEGIJSKO </t>
  </si>
  <si>
    <t xml:space="preserve">                             REPUBLIKA HRVATSKA</t>
  </si>
  <si>
    <t xml:space="preserve">                             GRAD ZAGREB</t>
  </si>
  <si>
    <t xml:space="preserve">                                      REPUBLIKA HRVATSKA</t>
  </si>
  <si>
    <t xml:space="preserve">                                      GRAD ZAGREB</t>
  </si>
  <si>
    <t xml:space="preserve">                                      GRADSKI URED ZA STRATEGIJSKO </t>
  </si>
  <si>
    <t xml:space="preserve">                                       PLANIRANJE I RAZVOJ GRADA</t>
  </si>
  <si>
    <t xml:space="preserve">                                       GRADSKI URED ZA STRATEGIJSKO </t>
  </si>
  <si>
    <t xml:space="preserve">                                       GRAD ZAGREB</t>
  </si>
  <si>
    <t xml:space="preserve">                                       REPUBLIKA HRVATSKA</t>
  </si>
  <si>
    <t xml:space="preserve">                                      PLANIRANJE I RAZVOJ GRADA</t>
  </si>
  <si>
    <t>SADRŽAJ</t>
  </si>
  <si>
    <t>Tabela 1</t>
  </si>
  <si>
    <t>Graf 1</t>
  </si>
  <si>
    <t>Tabela 2</t>
  </si>
  <si>
    <t>METODOLOGIJA</t>
  </si>
  <si>
    <t>KRATICE I ZNAKOVI</t>
  </si>
  <si>
    <t>BROJ IZDANIH GRAĐEVINSKIH DOZVOLA PREMA INVESTITORU I VRSTAMA GRAĐEVINA</t>
  </si>
  <si>
    <t>Tabela 3</t>
  </si>
  <si>
    <t>Tabela 4</t>
  </si>
  <si>
    <t>Graf 2</t>
  </si>
  <si>
    <t>Tabela 5</t>
  </si>
  <si>
    <t>Tabela 6</t>
  </si>
  <si>
    <t>Tabela 7</t>
  </si>
  <si>
    <t>Tabela 8</t>
  </si>
  <si>
    <t>tisuću</t>
  </si>
  <si>
    <t>br.</t>
  </si>
  <si>
    <t>DZS</t>
  </si>
  <si>
    <t>Državni zavod za statistiku</t>
  </si>
  <si>
    <t>GUSPRG</t>
  </si>
  <si>
    <t>Gradski ured za strategijsko planiranje i razvoj Grada</t>
  </si>
  <si>
    <t>ISBN</t>
  </si>
  <si>
    <t>međunarodni standardni knjižni broj</t>
  </si>
  <si>
    <t>i sl.</t>
  </si>
  <si>
    <t>i slično</t>
  </si>
  <si>
    <t>itd.</t>
  </si>
  <si>
    <t>i tako dalje</t>
  </si>
  <si>
    <t>NN</t>
  </si>
  <si>
    <t>Narodne novine</t>
  </si>
  <si>
    <t>npr.</t>
  </si>
  <si>
    <t>na primjer</t>
  </si>
  <si>
    <t>četvorni metar</t>
  </si>
  <si>
    <t>kubični metar</t>
  </si>
  <si>
    <t>tis.</t>
  </si>
  <si>
    <t>nema pojave</t>
  </si>
  <si>
    <t>postotak</t>
  </si>
  <si>
    <t>INDEKSI IZDANIH GRAĐEVINSKIH DOZVOLA PREMA INVESTITORU I VRSTAMA GRAĐEVINA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</si>
  <si>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</si>
  <si>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</si>
  <si>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r>
      <t xml:space="preserve">Rekonstrukcije </t>
    </r>
    <r>
      <rPr>
        <sz val="10"/>
        <rFont val="Calibri"/>
        <family val="2"/>
        <charset val="238"/>
      </rPr>
      <t>su građevinski radovi kojima se utječe na svojstva postojećih građevina, npr. dogradnja i nadogradnja, prenamjena i drugi radovi kojima se bitno poboljšavauporabna vrijednost građevine (npr. kapacitet, kakvoća, funkcija) i/ili kojima se produljuje ili barem obnavlja njezino trajanje.</t>
    </r>
  </si>
  <si>
    <t>IV. - VI.</t>
  </si>
  <si>
    <t>Vrsta radova</t>
  </si>
  <si>
    <r>
      <t>prosječna korisna površina, m</t>
    </r>
    <r>
      <rPr>
        <vertAlign val="superscript"/>
        <sz val="11"/>
        <rFont val="Calibri"/>
        <family val="2"/>
        <charset val="238"/>
        <scheme val="minor"/>
      </rPr>
      <t>2</t>
    </r>
  </si>
  <si>
    <t xml:space="preserve">IZDANE GRAĐEVINSKE DOZVOLE I VRIJEDNOST RADOVA PREMA VRSTAMA GRAĐEVINA </t>
  </si>
  <si>
    <t>1. IZDANE GRAĐEVINSKE DOZVOLE I VRIJEDNOST RADOVA PREMA VRSTAMA GRAĐEVINA</t>
  </si>
  <si>
    <t>INDEKSI IZDANIH GRAĐEVINSKIH DOZVOLA I VRIJEDNOSTI RADOVA PREMA VRSTAMA GRAĐEVINA</t>
  </si>
  <si>
    <r>
      <t>2. INDEKSI IZDANIH GRAĐEVINSKIH DOZVOLA I VRIJEDNOSTI RADOVA PREMA VRSTAMA GRAĐEVINA</t>
    </r>
    <r>
      <rPr>
        <vertAlign val="superscript"/>
        <sz val="11"/>
        <rFont val="Calibri"/>
        <family val="2"/>
        <charset val="238"/>
        <scheme val="minor"/>
      </rPr>
      <t>1)</t>
    </r>
  </si>
  <si>
    <t>BROJ GRAĐEVINSKIH DOZVOLA PO TROMJESEČJIMA, 2016. - 2020.</t>
  </si>
  <si>
    <r>
      <t>korisna površina, 
m</t>
    </r>
    <r>
      <rPr>
        <vertAlign val="superscript"/>
        <sz val="11"/>
        <rFont val="Calibri"/>
        <family val="2"/>
        <charset val="238"/>
        <scheme val="minor"/>
      </rPr>
      <t>2</t>
    </r>
  </si>
  <si>
    <t xml:space="preserve">Ukupno </t>
  </si>
  <si>
    <t>Zgrade za trgovinu na veliko i malo</t>
  </si>
  <si>
    <t>Garaže</t>
  </si>
  <si>
    <t xml:space="preserve">Ostale poljoprivredne gospodarske zgrade </t>
  </si>
  <si>
    <t>Ostale nestambene zgrade, drugdje 
nekvalificirane</t>
  </si>
  <si>
    <t>34/39*100=87,2</t>
  </si>
  <si>
    <t>3394/3664*100=92,6</t>
  </si>
  <si>
    <t>kontrola indeksa ta 6.</t>
  </si>
  <si>
    <t>9. STANOVI U ZGRADAMA ZA KOJE SU IZDANE GRAĐEVINSKE DOZVOLE PREMA VRSTI ZGRADE, GRADNJE I BROJU SOBA</t>
  </si>
  <si>
    <r>
      <t xml:space="preserve">1) </t>
    </r>
    <r>
      <rPr>
        <sz val="9"/>
        <rFont val="Calibri"/>
        <family val="2"/>
        <charset val="238"/>
        <scheme val="minor"/>
      </rPr>
      <t xml:space="preserve">Indeksi se računaju na isto razdoblje prethodne godine. </t>
    </r>
  </si>
  <si>
    <t>Mjesečni izvještaj o izdanim građevinskim dozvolama prikuplja se od nadležnih upravnih tijela velikih gradova, Grada Zagreba i županija, nadležnih za upravne poslove graditeljstva i Ministarstva graditeljstva i prostornog uređenja, koja izdaju građevinske dozvole za građevine predviđene Zakonom o gradnji (NN, br. 153/13., 20/17., 39/19. i 125/19).</t>
  </si>
  <si>
    <t>Tabela 9</t>
  </si>
  <si>
    <r>
      <t xml:space="preserve">2) </t>
    </r>
    <r>
      <rPr>
        <sz val="9"/>
        <rFont val="Calibri"/>
        <family val="2"/>
        <charset val="238"/>
        <scheme val="minor"/>
      </rPr>
      <t>Novi stanovi dobiveni dogradnjom/nadogradnjom ili prenamjenom nestambenog prostora u stan.</t>
    </r>
  </si>
  <si>
    <t xml:space="preserve">VII. - IX. </t>
  </si>
  <si>
    <t>I. - IX.</t>
  </si>
  <si>
    <t>VII.  - IX.</t>
  </si>
  <si>
    <t xml:space="preserve">I. - IX. </t>
  </si>
  <si>
    <t>srpanj - rujan</t>
  </si>
  <si>
    <t>siječanj - rujan</t>
  </si>
  <si>
    <r>
      <t>5. IZDANE GRAĐEVINSKE DOZVOLE I VRIJEDNOST RADOVA PREMA VRSTAMA GRAĐEVINA I RADOVA,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SIJEČANJ - RUJAN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2020.</t>
    </r>
  </si>
  <si>
    <t>I. - IX. 2020.</t>
  </si>
  <si>
    <t>VII. - IX. 2020.</t>
  </si>
  <si>
    <t xml:space="preserve"> SIJEČANJ - RUJAN 2020.</t>
  </si>
  <si>
    <t>Izvor: DZS; obrada: GUSPRG - Odjel za statističke i analitičke poslove</t>
  </si>
  <si>
    <t>SIJEČANJ - RUJAN 2020.</t>
  </si>
  <si>
    <r>
      <t>6. INDEKSI IZDANIH GRAĐEVINSKIH DOZVOLA I VRIJEDNOSTI RADOVA PREMA VRSTAMA GRAĐEVINA I RADOVA, SIJEČANJ - RUJAN 2020.</t>
    </r>
    <r>
      <rPr>
        <vertAlign val="superscript"/>
        <sz val="11"/>
        <rFont val="Calibri"/>
        <family val="2"/>
        <charset val="238"/>
        <scheme val="minor"/>
      </rPr>
      <t>1)</t>
    </r>
  </si>
  <si>
    <t>Odjel za statističke i analitičke poslove</t>
  </si>
  <si>
    <t xml:space="preserve">                              Odjel za statističke i analitičke poslove</t>
  </si>
  <si>
    <t xml:space="preserve">                                       Odjel za statističke i analitičke poslove</t>
  </si>
  <si>
    <t>SRPANJ - RUJAN 2020.</t>
  </si>
  <si>
    <t xml:space="preserve">                                      Odjel za statističke i analitičke poslove</t>
  </si>
  <si>
    <t>IZDANE GRAĐEVINSKE DOZVOLE, SIJEČANJ - RUJAN 2020.</t>
  </si>
  <si>
    <t>IZDANE GRAĐEVINSKE DOZVOLE PREMA INVESTITORU I VRSTAMA GRAĐEVINA,  SIJEČANJ - RUJAN 2020.</t>
  </si>
  <si>
    <t>IZDANE GRAĐEVINSKE DOZVOLE I VRIJEDNOST RADOVA PREMA VRSTAMA GRAĐEVINA I RADOVA, SIJEČANJ - RUJAN 2020.</t>
  </si>
  <si>
    <t>INDEKSI IZDANIH GRAĐEVINSKIH DOZVOLA I VRIJEDNOSTI RADOVA PREMA VRSTAMA GRAĐEVINA I RADOVA, SIJEČANJ - RUJAN 2020.</t>
  </si>
  <si>
    <t xml:space="preserve">IZDANE GRAĐEVINSKE DOZVOLE ZA ZGRADE PREMA NAMJENI, VELIČINI I VRSTI GRADNJE, SIJEČANJ - RUJAN 2020.
</t>
  </si>
  <si>
    <t>STANOVI U ZGRADAMA ZA KOJE SU IZDANE GRAĐEVINSKE DOZVOLE PREMA VRSTI ZGRADE, GRADNJE I BROJU SOBA, SRPANJ - RUJAN 2020.</t>
  </si>
  <si>
    <t>STANOVI U ZGRADAMA ZA KOJE SU IZDANE GRAĐEVINSKE DOZVOLE PREMA VRSTI ZGRADE, GRADNJE I BROJU SOBA, SIJEČANJ - RUJAN 2020.</t>
  </si>
  <si>
    <t xml:space="preserve">I. - III. </t>
  </si>
  <si>
    <t xml:space="preserve">IV. - VI. </t>
  </si>
  <si>
    <r>
      <t xml:space="preserve"> 220,0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</si>
  <si>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 xml:space="preserve">   86,8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</si>
  <si>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 xml:space="preserve"> 127,1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</si>
  <si>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rPr>
        <sz val="9"/>
        <rFont val="Calibri"/>
        <family val="2"/>
        <charset val="238"/>
      </rPr>
      <t xml:space="preserve">e-mail: </t>
    </r>
    <r>
      <rPr>
        <u/>
        <sz val="9"/>
        <color theme="10"/>
        <rFont val="Calibri"/>
        <family val="2"/>
        <charset val="238"/>
      </rPr>
      <t>statistika@zagreb.hr</t>
    </r>
  </si>
  <si>
    <r>
      <t xml:space="preserve">     38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</si>
  <si>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     2 994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</si>
  <si>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      78,8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</si>
  <si>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 88,7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</si>
  <si>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  6 388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</si>
  <si>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    </t>
    </r>
    <r>
      <rPr>
        <sz val="11"/>
        <rFont val="Calibri"/>
        <family val="2"/>
        <charset val="238"/>
        <scheme val="minor"/>
      </rPr>
      <t>72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</si>
  <si>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253,3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</si>
  <si>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133,3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</si>
  <si>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 xml:space="preserve">   95,3</t>
    </r>
    <r>
      <rPr>
        <vertAlign val="superscript"/>
        <sz val="11"/>
        <rFont val="Calibri"/>
        <family val="2"/>
        <charset val="238"/>
        <scheme val="minor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</si>
</sst>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000"/>
    <numFmt numFmtId="166" formatCode="##\ ###"/>
    <numFmt numFmtId="167" formatCode="0.0"/>
    <numFmt numFmtId="168" formatCode="###\ ###"/>
  </numFmts>
  <fonts count="3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rgb="FFFF0000"/>
      <name val="Calibri"/>
      <family val="2"/>
      <charset val="238"/>
    </font>
    <font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38"/>
    </font>
    <font>
      <sz val="10.5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9"/>
      <color theme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CE0F3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9" fillId="0" borderId="0" applyNumberFormat="0" applyFill="0" applyBorder="0" applyAlignment="0" applyProtection="0"/>
    <xf numFmtId="0" fontId="22" fillId="0" borderId="0"/>
    <xf numFmtId="0" fontId="26" fillId="0" borderId="0" applyNumberFormat="0" applyFill="0" applyBorder="0" applyAlignment="0" applyProtection="0"/>
  </cellStyleXfs>
  <cellXfs count="345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Fill="1"/>
    <xf numFmtId="0" fontId="2" fillId="0" borderId="0" xfId="0" applyFont="1" applyFill="1" applyBorder="1"/>
    <xf numFmtId="0" fontId="8" fillId="0" borderId="0" xfId="0" applyFont="1"/>
    <xf numFmtId="3" fontId="2" fillId="0" borderId="0" xfId="0" applyNumberFormat="1" applyFont="1" applyFill="1"/>
    <xf numFmtId="0" fontId="6" fillId="0" borderId="0" xfId="0" applyFont="1" applyFill="1"/>
    <xf numFmtId="3" fontId="2" fillId="0" borderId="0" xfId="0" applyNumberFormat="1" applyFont="1" applyFill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0" fontId="2" fillId="0" borderId="0" xfId="0" applyFont="1" applyFill="1" applyBorder="1" applyAlignment="1">
      <alignment horizontal="right" indent="1"/>
    </xf>
    <xf numFmtId="0" fontId="5" fillId="0" borderId="0" xfId="0" applyFont="1" applyFill="1" applyAlignment="1">
      <alignment horizontal="left"/>
    </xf>
    <xf numFmtId="3" fontId="2" fillId="0" borderId="0" xfId="0" applyNumberFormat="1" applyFont="1" applyFill="1" applyBorder="1" applyAlignment="1">
      <alignment horizontal="right" indent="2"/>
    </xf>
    <xf numFmtId="3" fontId="2" fillId="0" borderId="0" xfId="0" applyNumberFormat="1" applyFont="1" applyBorder="1" applyAlignment="1">
      <alignment horizontal="right" indent="1"/>
    </xf>
    <xf numFmtId="3" fontId="3" fillId="0" borderId="0" xfId="0" applyNumberFormat="1" applyFont="1" applyBorder="1" applyAlignment="1">
      <alignment horizontal="right" indent="1"/>
    </xf>
    <xf numFmtId="0" fontId="11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3" fillId="0" borderId="0" xfId="0" applyFont="1"/>
    <xf numFmtId="0" fontId="13" fillId="0" borderId="0" xfId="0" applyFont="1" applyAlignment="1">
      <alignment horizontal="justify"/>
    </xf>
    <xf numFmtId="0" fontId="17" fillId="0" borderId="0" xfId="0" applyFont="1" applyAlignment="1">
      <alignment horizontal="justify" vertical="center"/>
    </xf>
    <xf numFmtId="0" fontId="11" fillId="0" borderId="13" xfId="0" applyFont="1" applyBorder="1" applyAlignment="1">
      <alignment horizontal="justify" vertical="center"/>
    </xf>
    <xf numFmtId="0" fontId="13" fillId="0" borderId="13" xfId="0" applyFont="1" applyBorder="1" applyAlignment="1">
      <alignment horizontal="justify"/>
    </xf>
    <xf numFmtId="3" fontId="3" fillId="0" borderId="16" xfId="0" applyNumberFormat="1" applyFont="1" applyFill="1" applyBorder="1" applyAlignment="1">
      <alignment horizontal="right" indent="1"/>
    </xf>
    <xf numFmtId="3" fontId="3" fillId="0" borderId="0" xfId="0" applyNumberFormat="1" applyFont="1" applyFill="1" applyBorder="1" applyAlignment="1">
      <alignment horizontal="right" indent="1"/>
    </xf>
    <xf numFmtId="3" fontId="2" fillId="0" borderId="16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center"/>
    </xf>
    <xf numFmtId="0" fontId="20" fillId="0" borderId="0" xfId="0" applyFont="1" applyFill="1"/>
    <xf numFmtId="3" fontId="2" fillId="0" borderId="16" xfId="0" applyNumberFormat="1" applyFont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vertical="center" indent="2"/>
    </xf>
    <xf numFmtId="3" fontId="3" fillId="0" borderId="0" xfId="0" applyNumberFormat="1" applyFont="1" applyFill="1" applyBorder="1" applyAlignment="1">
      <alignment horizontal="right" indent="2"/>
    </xf>
    <xf numFmtId="0" fontId="7" fillId="0" borderId="0" xfId="0" applyFont="1" applyFill="1"/>
    <xf numFmtId="0" fontId="2" fillId="0" borderId="13" xfId="0" applyFont="1" applyFill="1" applyBorder="1" applyAlignment="1">
      <alignment vertical="top"/>
    </xf>
    <xf numFmtId="166" fontId="2" fillId="0" borderId="0" xfId="0" applyNumberFormat="1" applyFont="1" applyBorder="1" applyAlignment="1">
      <alignment horizontal="right" indent="1"/>
    </xf>
    <xf numFmtId="166" fontId="2" fillId="0" borderId="0" xfId="0" applyNumberFormat="1" applyFont="1" applyFill="1" applyBorder="1" applyAlignment="1">
      <alignment horizontal="right" indent="1"/>
    </xf>
    <xf numFmtId="3" fontId="2" fillId="0" borderId="2" xfId="0" applyNumberFormat="1" applyFont="1" applyFill="1" applyBorder="1" applyAlignment="1">
      <alignment horizontal="right" indent="2"/>
    </xf>
    <xf numFmtId="3" fontId="2" fillId="0" borderId="2" xfId="0" applyNumberFormat="1" applyFont="1" applyFill="1" applyBorder="1" applyAlignment="1">
      <alignment horizontal="right" indent="1"/>
    </xf>
    <xf numFmtId="3" fontId="2" fillId="0" borderId="16" xfId="0" applyNumberFormat="1" applyFont="1" applyBorder="1" applyAlignment="1">
      <alignment horizontal="right" vertical="center" indent="1"/>
    </xf>
    <xf numFmtId="3" fontId="2" fillId="0" borderId="0" xfId="0" applyNumberFormat="1" applyFont="1" applyBorder="1" applyAlignment="1">
      <alignment horizontal="right" vertical="center" indent="1"/>
    </xf>
    <xf numFmtId="0" fontId="2" fillId="0" borderId="0" xfId="0" applyFont="1" applyFill="1" applyAlignment="1">
      <alignment horizontal="center"/>
    </xf>
    <xf numFmtId="3" fontId="3" fillId="0" borderId="1" xfId="0" applyNumberFormat="1" applyFont="1" applyBorder="1" applyAlignment="1">
      <alignment horizontal="right" indent="1"/>
    </xf>
    <xf numFmtId="3" fontId="2" fillId="0" borderId="2" xfId="0" applyNumberFormat="1" applyFont="1" applyBorder="1" applyAlignment="1">
      <alignment horizontal="right" inden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 indent="1"/>
    </xf>
    <xf numFmtId="0" fontId="2" fillId="0" borderId="0" xfId="0" applyFont="1" applyFill="1" applyBorder="1" applyAlignment="1">
      <alignment horizontal="left" indent="3"/>
    </xf>
    <xf numFmtId="166" fontId="2" fillId="0" borderId="16" xfId="0" applyNumberFormat="1" applyFont="1" applyFill="1" applyBorder="1" applyAlignment="1">
      <alignment horizontal="right" indent="2"/>
    </xf>
    <xf numFmtId="3" fontId="3" fillId="0" borderId="17" xfId="0" applyNumberFormat="1" applyFont="1" applyBorder="1" applyAlignment="1">
      <alignment horizontal="right" indent="1"/>
    </xf>
    <xf numFmtId="3" fontId="2" fillId="0" borderId="0" xfId="0" applyNumberFormat="1" applyFont="1" applyFill="1" applyAlignment="1">
      <alignment horizontal="center"/>
    </xf>
    <xf numFmtId="3" fontId="2" fillId="0" borderId="16" xfId="0" applyNumberFormat="1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/>
    <xf numFmtId="165" fontId="8" fillId="0" borderId="0" xfId="0" applyNumberFormat="1" applyFont="1" applyFill="1"/>
    <xf numFmtId="0" fontId="2" fillId="0" borderId="0" xfId="0" applyFont="1" applyFill="1" applyBorder="1" applyAlignment="1">
      <alignment horizontal="left" indent="1"/>
    </xf>
    <xf numFmtId="3" fontId="8" fillId="0" borderId="0" xfId="0" applyNumberFormat="1" applyFont="1" applyFill="1"/>
    <xf numFmtId="0" fontId="2" fillId="0" borderId="0" xfId="0" applyFont="1" applyFill="1" applyAlignment="1">
      <alignment horizontal="left" vertical="top"/>
    </xf>
    <xf numFmtId="3" fontId="2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right" indent="1"/>
    </xf>
    <xf numFmtId="166" fontId="2" fillId="0" borderId="16" xfId="0" quotePrefix="1" applyNumberFormat="1" applyFont="1" applyFill="1" applyBorder="1" applyAlignment="1">
      <alignment horizontal="right" indent="2"/>
    </xf>
    <xf numFmtId="166" fontId="2" fillId="0" borderId="0" xfId="0" quotePrefix="1" applyNumberFormat="1" applyFont="1" applyFill="1" applyBorder="1" applyAlignment="1">
      <alignment horizontal="right" indent="1"/>
    </xf>
    <xf numFmtId="0" fontId="5" fillId="0" borderId="0" xfId="0" applyFont="1" applyFill="1" applyAlignment="1">
      <alignment vertical="top"/>
    </xf>
    <xf numFmtId="0" fontId="8" fillId="0" borderId="0" xfId="0" applyFont="1" applyAlignment="1">
      <alignment horizontal="right" vertical="center"/>
    </xf>
    <xf numFmtId="3" fontId="2" fillId="0" borderId="0" xfId="0" applyNumberFormat="1" applyFont="1" applyFill="1" applyBorder="1"/>
    <xf numFmtId="0" fontId="2" fillId="0" borderId="1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indent="2"/>
    </xf>
    <xf numFmtId="0" fontId="3" fillId="0" borderId="0" xfId="0" applyFont="1" applyFill="1"/>
    <xf numFmtId="0" fontId="2" fillId="0" borderId="0" xfId="0" applyFont="1" applyFill="1" applyBorder="1" applyAlignment="1">
      <alignment horizontal="right" vertical="center" wrapText="1" indent="1"/>
    </xf>
    <xf numFmtId="0" fontId="3" fillId="0" borderId="0" xfId="0" applyFont="1" applyFill="1" applyBorder="1" applyAlignment="1">
      <alignment horizontal="right" vertical="center" wrapText="1" indent="1"/>
    </xf>
    <xf numFmtId="3" fontId="2" fillId="0" borderId="0" xfId="0" applyNumberFormat="1" applyFont="1" applyFill="1" applyBorder="1" applyAlignment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wrapText="1" indent="1"/>
    </xf>
    <xf numFmtId="3" fontId="2" fillId="0" borderId="16" xfId="0" applyNumberFormat="1" applyFont="1" applyFill="1" applyBorder="1" applyAlignment="1">
      <alignment horizontal="right" vertical="center" indent="1"/>
    </xf>
    <xf numFmtId="3" fontId="3" fillId="0" borderId="0" xfId="0" applyNumberFormat="1" applyFont="1" applyFill="1" applyBorder="1" applyAlignment="1">
      <alignment horizontal="right" vertical="center" indent="1"/>
    </xf>
    <xf numFmtId="3" fontId="3" fillId="0" borderId="0" xfId="0" applyNumberFormat="1" applyFont="1" applyFill="1" applyBorder="1" applyAlignment="1">
      <alignment horizontal="right" vertical="center" wrapText="1" indent="1"/>
    </xf>
    <xf numFmtId="0" fontId="2" fillId="0" borderId="16" xfId="0" applyFont="1" applyFill="1" applyBorder="1" applyAlignment="1">
      <alignment horizontal="right" vertical="center" wrapText="1" indent="2"/>
    </xf>
    <xf numFmtId="0" fontId="2" fillId="0" borderId="16" xfId="0" applyFont="1" applyFill="1" applyBorder="1" applyAlignment="1">
      <alignment horizontal="right" vertical="center" wrapText="1" indent="1"/>
    </xf>
    <xf numFmtId="0" fontId="2" fillId="0" borderId="0" xfId="0" applyFont="1" applyFill="1" applyBorder="1" applyAlignment="1">
      <alignment horizontal="right" vertical="center" wrapText="1" indent="2"/>
    </xf>
    <xf numFmtId="0" fontId="3" fillId="0" borderId="0" xfId="0" applyFont="1" applyFill="1" applyBorder="1" applyAlignment="1">
      <alignment horizontal="right" vertical="center" wrapText="1" indent="2"/>
    </xf>
    <xf numFmtId="3" fontId="3" fillId="0" borderId="16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/>
    </xf>
    <xf numFmtId="3" fontId="2" fillId="0" borderId="16" xfId="0" applyNumberFormat="1" applyFont="1" applyFill="1" applyBorder="1" applyAlignment="1">
      <alignment horizontal="right" vertical="center" wrapText="1" indent="1"/>
    </xf>
    <xf numFmtId="164" fontId="2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/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Alignment="1">
      <alignment horizontal="right" indent="2"/>
    </xf>
    <xf numFmtId="164" fontId="2" fillId="0" borderId="16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1" fillId="0" borderId="0" xfId="0" applyFont="1" applyFill="1" applyAlignment="1">
      <alignment horizontal="left" vertical="top"/>
    </xf>
    <xf numFmtId="0" fontId="2" fillId="0" borderId="16" xfId="0" applyFont="1" applyFill="1" applyBorder="1" applyAlignment="1">
      <alignment horizontal="right" indent="2"/>
    </xf>
    <xf numFmtId="3" fontId="2" fillId="0" borderId="0" xfId="0" applyNumberFormat="1" applyFont="1" applyFill="1" applyAlignment="1">
      <alignment horizontal="left" indent="2"/>
    </xf>
    <xf numFmtId="0" fontId="21" fillId="0" borderId="13" xfId="0" applyFont="1" applyFill="1" applyBorder="1" applyAlignment="1">
      <alignment horizontal="left" vertical="top"/>
    </xf>
    <xf numFmtId="164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top" wrapText="1" indent="1"/>
    </xf>
    <xf numFmtId="0" fontId="13" fillId="0" borderId="0" xfId="0" applyFont="1" applyAlignment="1">
      <alignment horizontal="justify" wrapText="1"/>
    </xf>
    <xf numFmtId="0" fontId="8" fillId="0" borderId="0" xfId="2" applyFont="1" applyAlignment="1">
      <alignment horizontal="left" indent="1"/>
    </xf>
    <xf numFmtId="0" fontId="8" fillId="0" borderId="0" xfId="2" applyFont="1"/>
    <xf numFmtId="0" fontId="8" fillId="0" borderId="0" xfId="2" applyFont="1" applyAlignment="1">
      <alignment horizontal="left" indent="12"/>
    </xf>
    <xf numFmtId="0" fontId="12" fillId="0" borderId="0" xfId="2" applyFont="1" applyAlignment="1">
      <alignment horizontal="left" indent="12"/>
    </xf>
    <xf numFmtId="0" fontId="23" fillId="0" borderId="0" xfId="2" applyFont="1" applyAlignment="1">
      <alignment horizontal="left" vertical="center" wrapText="1" indent="12"/>
    </xf>
    <xf numFmtId="0" fontId="13" fillId="0" borderId="0" xfId="2" applyFont="1" applyAlignment="1">
      <alignment horizontal="left" indent="12"/>
    </xf>
    <xf numFmtId="0" fontId="15" fillId="0" borderId="0" xfId="2" applyFont="1" applyAlignment="1">
      <alignment horizontal="left" vertical="center" wrapText="1" indent="12"/>
    </xf>
    <xf numFmtId="0" fontId="22" fillId="0" borderId="0" xfId="2"/>
    <xf numFmtId="0" fontId="24" fillId="0" borderId="0" xfId="0" applyFont="1"/>
    <xf numFmtId="0" fontId="12" fillId="0" borderId="0" xfId="0" applyFont="1" applyAlignment="1">
      <alignment vertical="center"/>
    </xf>
    <xf numFmtId="0" fontId="25" fillId="0" borderId="0" xfId="2" applyFont="1" applyAlignment="1">
      <alignment vertical="center"/>
    </xf>
    <xf numFmtId="0" fontId="27" fillId="0" borderId="0" xfId="2" applyFont="1"/>
    <xf numFmtId="0" fontId="22" fillId="0" borderId="0" xfId="2" applyFill="1" applyBorder="1"/>
    <xf numFmtId="0" fontId="27" fillId="0" borderId="0" xfId="3" applyFont="1" applyFill="1" applyBorder="1"/>
    <xf numFmtId="0" fontId="8" fillId="0" borderId="0" xfId="2" applyFont="1" applyAlignment="1"/>
    <xf numFmtId="0" fontId="28" fillId="0" borderId="0" xfId="2" applyFont="1" applyAlignment="1"/>
    <xf numFmtId="3" fontId="2" fillId="0" borderId="0" xfId="0" applyNumberFormat="1" applyFont="1" applyFill="1" applyAlignment="1">
      <alignment horizontal="right" vertical="center" indent="1"/>
    </xf>
    <xf numFmtId="3" fontId="2" fillId="0" borderId="2" xfId="0" applyNumberFormat="1" applyFont="1" applyFill="1" applyBorder="1" applyAlignment="1">
      <alignment horizontal="right" vertical="center" indent="1"/>
    </xf>
    <xf numFmtId="0" fontId="13" fillId="0" borderId="0" xfId="0" applyFont="1" applyAlignment="1"/>
    <xf numFmtId="0" fontId="24" fillId="0" borderId="0" xfId="0" applyFont="1" applyFill="1"/>
    <xf numFmtId="0" fontId="22" fillId="0" borderId="0" xfId="2" applyFill="1"/>
    <xf numFmtId="0" fontId="2" fillId="0" borderId="0" xfId="0" applyFont="1" applyFill="1" applyBorder="1" applyAlignment="1">
      <alignment vertical="center"/>
    </xf>
    <xf numFmtId="0" fontId="22" fillId="0" borderId="0" xfId="2" applyBorder="1" applyAlignment="1">
      <alignment vertical="center"/>
    </xf>
    <xf numFmtId="0" fontId="22" fillId="0" borderId="0" xfId="2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19" fillId="0" borderId="0" xfId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vertical="justify" wrapText="1"/>
    </xf>
    <xf numFmtId="0" fontId="11" fillId="0" borderId="0" xfId="0" applyFont="1" applyAlignment="1">
      <alignment vertical="justify" wrapText="1"/>
    </xf>
    <xf numFmtId="0" fontId="2" fillId="0" borderId="0" xfId="0" applyFont="1" applyAlignment="1">
      <alignment horizontal="justify" vertical="center"/>
    </xf>
    <xf numFmtId="0" fontId="11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 vertical="center"/>
    </xf>
    <xf numFmtId="0" fontId="22" fillId="4" borderId="0" xfId="2" applyFill="1"/>
    <xf numFmtId="0" fontId="13" fillId="4" borderId="0" xfId="0" applyFont="1" applyFill="1"/>
    <xf numFmtId="0" fontId="27" fillId="4" borderId="0" xfId="3" applyFont="1" applyFill="1"/>
    <xf numFmtId="0" fontId="24" fillId="4" borderId="0" xfId="0" applyFont="1" applyFill="1"/>
    <xf numFmtId="0" fontId="2" fillId="4" borderId="0" xfId="0" applyFont="1" applyFill="1"/>
    <xf numFmtId="0" fontId="2" fillId="4" borderId="1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indent="2"/>
    </xf>
    <xf numFmtId="0" fontId="2" fillId="4" borderId="0" xfId="0" applyFont="1" applyFill="1" applyBorder="1" applyAlignment="1">
      <alignment horizontal="left" indent="3"/>
    </xf>
    <xf numFmtId="0" fontId="2" fillId="4" borderId="14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indent="2"/>
    </xf>
    <xf numFmtId="0" fontId="2" fillId="4" borderId="0" xfId="0" applyFont="1" applyFill="1" applyAlignment="1">
      <alignment horizontal="left" indent="1"/>
    </xf>
    <xf numFmtId="0" fontId="2" fillId="4" borderId="0" xfId="0" applyFont="1" applyFill="1" applyBorder="1" applyAlignment="1">
      <alignment horizontal="left" wrapText="1" indent="2"/>
    </xf>
    <xf numFmtId="0" fontId="3" fillId="4" borderId="0" xfId="0" applyFont="1" applyFill="1" applyBorder="1"/>
    <xf numFmtId="0" fontId="2" fillId="4" borderId="5" xfId="0" applyFont="1" applyFill="1" applyBorder="1"/>
    <xf numFmtId="0" fontId="2" fillId="4" borderId="9" xfId="0" applyFont="1" applyFill="1" applyBorder="1" applyAlignment="1">
      <alignment horizontal="center" vertical="center" wrapText="1"/>
    </xf>
    <xf numFmtId="0" fontId="3" fillId="4" borderId="0" xfId="0" applyFont="1" applyFill="1"/>
    <xf numFmtId="0" fontId="2" fillId="4" borderId="0" xfId="0" applyFont="1" applyFill="1" applyBorder="1" applyAlignment="1">
      <alignment horizontal="left" indent="1"/>
    </xf>
    <xf numFmtId="0" fontId="2" fillId="4" borderId="0" xfId="0" applyFont="1" applyFill="1" applyBorder="1" applyAlignment="1">
      <alignment horizontal="left" indent="2"/>
    </xf>
    <xf numFmtId="0" fontId="2" fillId="4" borderId="0" xfId="0" applyFont="1" applyFill="1" applyBorder="1" applyAlignment="1">
      <alignment horizontal="left" wrapText="1" indent="1"/>
    </xf>
    <xf numFmtId="0" fontId="9" fillId="4" borderId="0" xfId="0" applyFont="1" applyFill="1" applyAlignment="1">
      <alignment horizontal="justify" vertical="center"/>
    </xf>
    <xf numFmtId="0" fontId="13" fillId="4" borderId="0" xfId="0" applyFont="1" applyFill="1" applyAlignment="1">
      <alignment horizontal="justify"/>
    </xf>
    <xf numFmtId="0" fontId="9" fillId="4" borderId="0" xfId="0" applyFont="1" applyFill="1" applyAlignment="1">
      <alignment horizontal="justify" wrapText="1"/>
    </xf>
    <xf numFmtId="0" fontId="13" fillId="4" borderId="0" xfId="0" applyFont="1" applyFill="1" applyAlignment="1">
      <alignment horizontal="justify" wrapText="1"/>
    </xf>
    <xf numFmtId="0" fontId="2" fillId="4" borderId="12" xfId="0" applyFont="1" applyFill="1" applyBorder="1"/>
    <xf numFmtId="0" fontId="2" fillId="4" borderId="0" xfId="0" applyFont="1" applyFill="1" applyBorder="1" applyAlignment="1">
      <alignment horizontal="right"/>
    </xf>
    <xf numFmtId="167" fontId="2" fillId="0" borderId="0" xfId="0" applyNumberFormat="1" applyFont="1" applyFill="1" applyAlignment="1">
      <alignment horizontal="center" wrapText="1"/>
    </xf>
    <xf numFmtId="0" fontId="30" fillId="0" borderId="0" xfId="1" applyFont="1" applyAlignment="1">
      <alignment vertical="center"/>
    </xf>
    <xf numFmtId="168" fontId="3" fillId="0" borderId="16" xfId="0" applyNumberFormat="1" applyFont="1" applyFill="1" applyBorder="1" applyAlignment="1">
      <alignment horizontal="center"/>
    </xf>
    <xf numFmtId="168" fontId="2" fillId="0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left" wrapText="1" indent="3"/>
    </xf>
    <xf numFmtId="164" fontId="2" fillId="0" borderId="0" xfId="0" applyNumberFormat="1" applyFont="1" applyFill="1" applyBorder="1" applyAlignment="1">
      <alignment horizontal="center" wrapText="1"/>
    </xf>
    <xf numFmtId="164" fontId="2" fillId="0" borderId="2" xfId="0" applyNumberFormat="1" applyFont="1" applyFill="1" applyBorder="1" applyAlignment="1">
      <alignment horizontal="right" indent="1"/>
    </xf>
    <xf numFmtId="168" fontId="2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2" fillId="4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right" indent="1"/>
    </xf>
    <xf numFmtId="0" fontId="2" fillId="0" borderId="0" xfId="0" applyFont="1" applyFill="1" applyAlignment="1">
      <alignment horizontal="right" indent="1"/>
    </xf>
    <xf numFmtId="0" fontId="8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>
      <alignment horizontal="center"/>
    </xf>
    <xf numFmtId="168" fontId="2" fillId="0" borderId="16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4" borderId="0" xfId="0" applyNumberFormat="1" applyFont="1" applyFill="1"/>
    <xf numFmtId="2" fontId="2" fillId="0" borderId="0" xfId="0" applyNumberFormat="1" applyFont="1" applyFill="1"/>
    <xf numFmtId="2" fontId="2" fillId="0" borderId="0" xfId="0" applyNumberFormat="1" applyFont="1" applyFill="1" applyAlignment="1">
      <alignment horizontal="center"/>
    </xf>
    <xf numFmtId="2" fontId="22" fillId="0" borderId="0" xfId="2" applyNumberFormat="1"/>
    <xf numFmtId="2" fontId="2" fillId="0" borderId="0" xfId="0" applyNumberFormat="1" applyFont="1" applyFill="1" applyAlignment="1"/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right" indent="1"/>
    </xf>
    <xf numFmtId="2" fontId="2" fillId="0" borderId="0" xfId="0" applyNumberFormat="1" applyFont="1" applyFill="1" applyBorder="1" applyAlignment="1">
      <alignment horizontal="right" indent="1"/>
    </xf>
    <xf numFmtId="0" fontId="2" fillId="0" borderId="0" xfId="0" applyFont="1" applyFill="1" applyBorder="1" applyAlignment="1">
      <alignment horizontal="left" vertical="top" wrapText="1" indent="1"/>
    </xf>
    <xf numFmtId="0" fontId="2" fillId="0" borderId="13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left"/>
    </xf>
    <xf numFmtId="2" fontId="2" fillId="0" borderId="0" xfId="0" applyNumberFormat="1" applyFont="1" applyFill="1" applyBorder="1" applyAlignment="1"/>
    <xf numFmtId="166" fontId="3" fillId="0" borderId="16" xfId="0" applyNumberFormat="1" applyFont="1" applyFill="1" applyBorder="1" applyAlignment="1">
      <alignment horizontal="right" indent="2"/>
    </xf>
    <xf numFmtId="0" fontId="2" fillId="4" borderId="2" xfId="0" applyFont="1" applyFill="1" applyBorder="1" applyAlignment="1">
      <alignment horizontal="right"/>
    </xf>
    <xf numFmtId="0" fontId="2" fillId="4" borderId="0" xfId="0" applyFont="1" applyFill="1" applyBorder="1"/>
    <xf numFmtId="0" fontId="2" fillId="0" borderId="13" xfId="0" applyFont="1" applyBorder="1" applyAlignment="1">
      <alignment horizontal="left" indent="1"/>
    </xf>
    <xf numFmtId="0" fontId="2" fillId="0" borderId="13" xfId="0" applyFont="1" applyBorder="1" applyAlignment="1"/>
    <xf numFmtId="0" fontId="2" fillId="0" borderId="0" xfId="0" applyFont="1" applyAlignment="1">
      <alignment horizontal="right" indent="1"/>
    </xf>
    <xf numFmtId="3" fontId="3" fillId="0" borderId="0" xfId="0" applyNumberFormat="1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3" fontId="3" fillId="0" borderId="16" xfId="0" applyNumberFormat="1" applyFont="1" applyFill="1" applyBorder="1" applyAlignment="1">
      <alignment horizontal="center"/>
    </xf>
    <xf numFmtId="167" fontId="2" fillId="0" borderId="0" xfId="0" applyNumberFormat="1" applyFont="1" applyFill="1" applyAlignment="1">
      <alignment horizontal="center"/>
    </xf>
    <xf numFmtId="167" fontId="2" fillId="0" borderId="0" xfId="0" applyNumberFormat="1" applyFont="1" applyFill="1"/>
    <xf numFmtId="164" fontId="2" fillId="0" borderId="16" xfId="0" applyNumberFormat="1" applyFont="1" applyFill="1" applyBorder="1" applyAlignment="1">
      <alignment horizontal="right" wrapText="1" indent="1"/>
    </xf>
    <xf numFmtId="164" fontId="2" fillId="0" borderId="0" xfId="0" applyNumberFormat="1" applyFont="1" applyFill="1" applyBorder="1" applyAlignment="1">
      <alignment horizontal="right" wrapText="1" indent="1"/>
    </xf>
    <xf numFmtId="0" fontId="31" fillId="0" borderId="0" xfId="0" applyFont="1" applyFill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5" borderId="0" xfId="0" applyFont="1" applyFill="1"/>
    <xf numFmtId="164" fontId="2" fillId="5" borderId="0" xfId="0" applyNumberFormat="1" applyFont="1" applyFill="1"/>
    <xf numFmtId="3" fontId="2" fillId="0" borderId="0" xfId="0" applyNumberFormat="1" applyFont="1" applyBorder="1" applyAlignment="1">
      <alignment horizontal="right" indent="2"/>
    </xf>
    <xf numFmtId="166" fontId="2" fillId="0" borderId="16" xfId="0" quotePrefix="1" applyNumberFormat="1" applyFont="1" applyFill="1" applyBorder="1" applyAlignment="1">
      <alignment horizontal="right" vertical="center" indent="2"/>
    </xf>
    <xf numFmtId="166" fontId="2" fillId="0" borderId="0" xfId="0" quotePrefix="1" applyNumberFormat="1" applyFont="1" applyFill="1" applyBorder="1" applyAlignment="1">
      <alignment horizontal="right" vertical="center" indent="1"/>
    </xf>
    <xf numFmtId="166" fontId="2" fillId="0" borderId="16" xfId="0" applyNumberFormat="1" applyFont="1" applyFill="1" applyBorder="1" applyAlignment="1">
      <alignment horizontal="right" vertical="center" indent="2"/>
    </xf>
    <xf numFmtId="166" fontId="2" fillId="0" borderId="0" xfId="0" applyNumberFormat="1" applyFont="1" applyFill="1" applyBorder="1" applyAlignment="1">
      <alignment horizontal="right" vertical="center" indent="1"/>
    </xf>
    <xf numFmtId="164" fontId="2" fillId="0" borderId="0" xfId="0" applyNumberFormat="1" applyFont="1" applyFill="1" applyBorder="1" applyAlignment="1">
      <alignment horizontal="right" indent="2"/>
    </xf>
    <xf numFmtId="0" fontId="8" fillId="0" borderId="0" xfId="0" applyFont="1" applyAlignment="1">
      <alignment horizontal="right"/>
    </xf>
    <xf numFmtId="164" fontId="3" fillId="0" borderId="0" xfId="0" applyNumberFormat="1" applyFont="1" applyFill="1" applyBorder="1" applyAlignment="1">
      <alignment horizontal="right" wrapText="1" indent="2"/>
    </xf>
    <xf numFmtId="164" fontId="2" fillId="0" borderId="0" xfId="0" applyNumberFormat="1" applyFont="1" applyFill="1" applyBorder="1" applyAlignment="1">
      <alignment horizontal="right" wrapText="1" indent="2"/>
    </xf>
    <xf numFmtId="164" fontId="3" fillId="0" borderId="0" xfId="0" applyNumberFormat="1" applyFont="1" applyFill="1" applyBorder="1" applyAlignment="1">
      <alignment horizontal="right" wrapText="1" indent="1"/>
    </xf>
    <xf numFmtId="0" fontId="8" fillId="0" borderId="0" xfId="0" applyFont="1" applyAlignment="1"/>
    <xf numFmtId="164" fontId="2" fillId="0" borderId="0" xfId="0" applyNumberFormat="1" applyFont="1" applyFill="1" applyAlignment="1">
      <alignment horizontal="right" indent="2"/>
    </xf>
    <xf numFmtId="164" fontId="3" fillId="0" borderId="16" xfId="0" applyNumberFormat="1" applyFont="1" applyFill="1" applyBorder="1" applyAlignment="1">
      <alignment horizontal="right" wrapText="1" indent="2"/>
    </xf>
    <xf numFmtId="164" fontId="2" fillId="0" borderId="16" xfId="0" applyNumberFormat="1" applyFont="1" applyFill="1" applyBorder="1" applyAlignment="1">
      <alignment horizontal="right" wrapText="1" indent="2"/>
    </xf>
    <xf numFmtId="167" fontId="2" fillId="0" borderId="0" xfId="0" applyNumberFormat="1" applyFont="1" applyFill="1" applyAlignment="1">
      <alignment horizontal="right" indent="1"/>
    </xf>
    <xf numFmtId="167" fontId="2" fillId="0" borderId="0" xfId="0" applyNumberFormat="1" applyFont="1" applyFill="1" applyAlignment="1">
      <alignment horizontal="right" indent="2"/>
    </xf>
    <xf numFmtId="167" fontId="2" fillId="0" borderId="16" xfId="0" applyNumberFormat="1" applyFont="1" applyFill="1" applyBorder="1" applyAlignment="1">
      <alignment horizontal="right" indent="1"/>
    </xf>
    <xf numFmtId="3" fontId="7" fillId="0" borderId="0" xfId="0" applyNumberFormat="1" applyFont="1" applyFill="1"/>
    <xf numFmtId="16" fontId="7" fillId="0" borderId="0" xfId="0" applyNumberFormat="1" applyFont="1" applyFill="1"/>
    <xf numFmtId="167" fontId="7" fillId="0" borderId="0" xfId="0" applyNumberFormat="1" applyFont="1" applyFill="1"/>
    <xf numFmtId="167" fontId="2" fillId="0" borderId="0" xfId="0" applyNumberFormat="1" applyFont="1" applyFill="1" applyBorder="1"/>
    <xf numFmtId="0" fontId="2" fillId="4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indent="1"/>
    </xf>
    <xf numFmtId="3" fontId="3" fillId="0" borderId="0" xfId="0" applyNumberFormat="1" applyFont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164" fontId="3" fillId="0" borderId="16" xfId="0" applyNumberFormat="1" applyFont="1" applyFill="1" applyBorder="1" applyAlignment="1">
      <alignment horizontal="right" wrapText="1" indent="1"/>
    </xf>
    <xf numFmtId="164" fontId="3" fillId="0" borderId="0" xfId="0" applyNumberFormat="1" applyFont="1" applyFill="1" applyBorder="1" applyAlignment="1">
      <alignment horizontal="right" wrapText="1" indent="3"/>
    </xf>
    <xf numFmtId="164" fontId="2" fillId="0" borderId="0" xfId="0" applyNumberFormat="1" applyFont="1" applyFill="1" applyBorder="1" applyAlignment="1">
      <alignment horizontal="right" wrapText="1" indent="3"/>
    </xf>
    <xf numFmtId="2" fontId="2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 applyBorder="1"/>
    <xf numFmtId="0" fontId="32" fillId="0" borderId="0" xfId="0" applyFont="1" applyFill="1" applyBorder="1"/>
    <xf numFmtId="0" fontId="3" fillId="0" borderId="0" xfId="0" applyFont="1" applyFill="1" applyBorder="1" applyAlignment="1">
      <alignment horizontal="left" indent="1"/>
    </xf>
    <xf numFmtId="0" fontId="32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indent="2"/>
    </xf>
    <xf numFmtId="0" fontId="32" fillId="0" borderId="0" xfId="0" applyFont="1" applyFill="1" applyBorder="1" applyAlignment="1">
      <alignment horizontal="right" indent="1"/>
    </xf>
    <xf numFmtId="3" fontId="32" fillId="0" borderId="0" xfId="0" applyNumberFormat="1" applyFont="1" applyFill="1" applyBorder="1" applyAlignment="1">
      <alignment horizontal="right" indent="1"/>
    </xf>
    <xf numFmtId="3" fontId="32" fillId="0" borderId="0" xfId="0" applyNumberFormat="1" applyFont="1" applyFill="1" applyBorder="1" applyAlignment="1">
      <alignment horizontal="center"/>
    </xf>
    <xf numFmtId="164" fontId="32" fillId="0" borderId="0" xfId="0" applyNumberFormat="1" applyFont="1" applyFill="1" applyBorder="1" applyAlignment="1">
      <alignment horizontal="right" indent="2"/>
    </xf>
    <xf numFmtId="0" fontId="32" fillId="0" borderId="0" xfId="0" applyFont="1" applyFill="1" applyBorder="1" applyAlignment="1">
      <alignment horizontal="left" indent="3"/>
    </xf>
    <xf numFmtId="168" fontId="32" fillId="0" borderId="0" xfId="0" applyNumberFormat="1" applyFont="1" applyFill="1" applyBorder="1" applyAlignment="1">
      <alignment horizontal="center"/>
    </xf>
    <xf numFmtId="168" fontId="32" fillId="0" borderId="0" xfId="0" applyNumberFormat="1" applyFont="1" applyFill="1" applyBorder="1" applyAlignment="1">
      <alignment horizontal="right" vertical="center" wrapText="1" indent="1"/>
    </xf>
    <xf numFmtId="167" fontId="32" fillId="0" borderId="0" xfId="0" applyNumberFormat="1" applyFont="1" applyFill="1" applyBorder="1" applyAlignment="1">
      <alignment horizontal="center" wrapText="1"/>
    </xf>
    <xf numFmtId="164" fontId="2" fillId="0" borderId="16" xfId="0" applyNumberFormat="1" applyFont="1" applyFill="1" applyBorder="1" applyAlignment="1">
      <alignment horizontal="right" indent="2"/>
    </xf>
    <xf numFmtId="164" fontId="2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3" fillId="0" borderId="16" xfId="0" applyFont="1" applyFill="1" applyBorder="1" applyAlignment="1">
      <alignment horizontal="right" indent="1"/>
    </xf>
    <xf numFmtId="0" fontId="34" fillId="0" borderId="0" xfId="0" applyFont="1" applyFill="1" applyBorder="1" applyAlignment="1">
      <alignment horizontal="right" indent="1"/>
    </xf>
    <xf numFmtId="0" fontId="3" fillId="0" borderId="0" xfId="0" applyFont="1" applyFill="1" applyBorder="1" applyAlignment="1">
      <alignment horizontal="right" indent="1"/>
    </xf>
    <xf numFmtId="164" fontId="3" fillId="0" borderId="0" xfId="0" applyNumberFormat="1" applyFont="1" applyFill="1" applyAlignment="1">
      <alignment horizontal="right" indent="2"/>
    </xf>
    <xf numFmtId="3" fontId="3" fillId="0" borderId="2" xfId="0" applyNumberFormat="1" applyFont="1" applyFill="1" applyBorder="1" applyAlignment="1">
      <alignment horizontal="right" indent="1"/>
    </xf>
    <xf numFmtId="168" fontId="3" fillId="0" borderId="0" xfId="0" applyNumberFormat="1" applyFont="1" applyFill="1" applyBorder="1" applyAlignment="1">
      <alignment horizontal="center"/>
    </xf>
    <xf numFmtId="167" fontId="3" fillId="0" borderId="0" xfId="0" applyNumberFormat="1" applyFont="1" applyFill="1" applyBorder="1" applyAlignment="1">
      <alignment horizontal="center"/>
    </xf>
    <xf numFmtId="0" fontId="8" fillId="0" borderId="0" xfId="2" applyFont="1" applyFill="1" applyAlignment="1"/>
    <xf numFmtId="0" fontId="13" fillId="0" borderId="0" xfId="0" applyFont="1" applyFill="1"/>
    <xf numFmtId="0" fontId="8" fillId="0" borderId="0" xfId="2" applyFont="1" applyFill="1"/>
    <xf numFmtId="0" fontId="28" fillId="0" borderId="0" xfId="2" applyFont="1" applyFill="1" applyAlignment="1"/>
    <xf numFmtId="0" fontId="2" fillId="0" borderId="0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165" fontId="8" fillId="0" borderId="0" xfId="0" applyNumberFormat="1" applyFont="1" applyFill="1" applyAlignment="1">
      <alignment horizontal="center"/>
    </xf>
    <xf numFmtId="0" fontId="2" fillId="0" borderId="13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right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3" fontId="2" fillId="4" borderId="7" xfId="0" applyNumberFormat="1" applyFont="1" applyFill="1" applyBorder="1" applyAlignment="1">
      <alignment horizontal="center" vertical="center"/>
    </xf>
    <xf numFmtId="3" fontId="2" fillId="4" borderId="15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4" borderId="1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justify" wrapText="1"/>
    </xf>
    <xf numFmtId="0" fontId="14" fillId="0" borderId="0" xfId="0" applyFont="1" applyAlignment="1">
      <alignment horizontal="justify"/>
    </xf>
    <xf numFmtId="0" fontId="14" fillId="0" borderId="0" xfId="0" applyFont="1" applyFill="1" applyAlignment="1">
      <alignment horizontal="justify" wrapText="1"/>
    </xf>
    <xf numFmtId="0" fontId="16" fillId="0" borderId="0" xfId="0" applyFont="1" applyAlignment="1">
      <alignment horizontal="justify"/>
    </xf>
    <xf numFmtId="0" fontId="15" fillId="0" borderId="0" xfId="0" applyFont="1" applyFill="1" applyAlignment="1">
      <alignment horizontal="center" vertical="center"/>
    </xf>
    <xf numFmtId="0" fontId="35" fillId="0" borderId="0" xfId="1" applyFont="1" applyAlignment="1">
      <alignment horizontal="center"/>
    </xf>
    <xf numFmtId="0" fontId="13" fillId="0" borderId="0" xfId="0" applyFont="1" applyAlignment="1">
      <alignment horizontal="justify" wrapText="1"/>
    </xf>
    <xf numFmtId="0" fontId="13" fillId="0" borderId="0" xfId="0" applyFont="1" applyAlignment="1">
      <alignment horizontal="justify" vertical="top" wrapText="1"/>
    </xf>
    <xf numFmtId="168" fontId="2" fillId="0" borderId="0" xfId="0" applyNumberFormat="1" applyFont="1" applyFill="1" applyBorder="1" applyAlignment="1">
      <alignment horizontal="left" indent="1"/>
    </xf>
    <xf numFmtId="168" fontId="2" fillId="0" borderId="0" xfId="0" applyNumberFormat="1" applyFont="1" applyFill="1" applyBorder="1" applyAlignment="1">
      <alignment horizontal="left" vertical="center" wrapText="1" indent="1"/>
    </xf>
    <xf numFmtId="167" fontId="2" fillId="0" borderId="0" xfId="0" applyNumberFormat="1" applyFont="1" applyFill="1" applyBorder="1" applyAlignment="1">
      <alignment horizontal="left" wrapText="1" indent="1"/>
    </xf>
    <xf numFmtId="3" fontId="4" fillId="0" borderId="16" xfId="0" applyNumberFormat="1" applyFont="1" applyFill="1" applyBorder="1" applyAlignment="1">
      <alignment horizontal="left" indent="2"/>
    </xf>
    <xf numFmtId="168" fontId="2" fillId="0" borderId="0" xfId="0" applyNumberFormat="1" applyFont="1" applyFill="1" applyBorder="1" applyAlignment="1">
      <alignment horizontal="left" indent="2"/>
    </xf>
    <xf numFmtId="164" fontId="2" fillId="0" borderId="16" xfId="0" applyNumberFormat="1" applyFont="1" applyFill="1" applyBorder="1" applyAlignment="1">
      <alignment horizontal="left" indent="2"/>
    </xf>
    <xf numFmtId="164" fontId="2" fillId="0" borderId="0" xfId="0" applyNumberFormat="1" applyFont="1" applyFill="1" applyBorder="1" applyAlignment="1">
      <alignment horizontal="left" wrapText="1" indent="2"/>
    </xf>
    <xf numFmtId="164" fontId="2" fillId="0" borderId="16" xfId="0" applyNumberFormat="1" applyFont="1" applyFill="1" applyBorder="1" applyAlignment="1">
      <alignment horizontal="left" wrapText="1" indent="2"/>
    </xf>
  </cellXfs>
  <cellStyles count="4">
    <cellStyle name="Hyperlink" xfId="1" builtinId="8"/>
    <cellStyle name="Hyperlink 2" xf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DEBCEA"/>
      <color rgb="FFEEDFF5"/>
      <color rgb="FFFAE6FA"/>
      <color rgb="FFECCDF3"/>
      <color rgb="FFECE0F3"/>
      <color rgb="FFECCFF3"/>
      <color rgb="FFCD99DF"/>
      <color rgb="FFDFBFEB"/>
      <color rgb="FFE7B2E8"/>
      <color rgb="FFECD8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818456</xdr:colOff>
      <xdr:row>6</xdr:row>
      <xdr:rowOff>124665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0</xdr:col>
      <xdr:colOff>913706</xdr:colOff>
      <xdr:row>6</xdr:row>
      <xdr:rowOff>124665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5725"/>
          <a:ext cx="780356" cy="8961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0</xdr:col>
      <xdr:colOff>904181</xdr:colOff>
      <xdr:row>6</xdr:row>
      <xdr:rowOff>162765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780356" cy="89619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0</xdr:col>
      <xdr:colOff>904181</xdr:colOff>
      <xdr:row>6</xdr:row>
      <xdr:rowOff>162765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780356" cy="892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818456</xdr:colOff>
      <xdr:row>6</xdr:row>
      <xdr:rowOff>124665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818456</xdr:colOff>
      <xdr:row>6</xdr:row>
      <xdr:rowOff>124665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818456</xdr:colOff>
      <xdr:row>6</xdr:row>
      <xdr:rowOff>124665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13</xdr:row>
      <xdr:rowOff>19050</xdr:rowOff>
    </xdr:from>
    <xdr:to>
      <xdr:col>8</xdr:col>
      <xdr:colOff>562824</xdr:colOff>
      <xdr:row>32</xdr:row>
      <xdr:rowOff>155345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2085975"/>
          <a:ext cx="5401524" cy="32128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818456</xdr:colOff>
      <xdr:row>6</xdr:row>
      <xdr:rowOff>124665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818456</xdr:colOff>
      <xdr:row>6</xdr:row>
      <xdr:rowOff>124665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818456</xdr:colOff>
      <xdr:row>6</xdr:row>
      <xdr:rowOff>124665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12</xdr:row>
      <xdr:rowOff>57150</xdr:rowOff>
    </xdr:from>
    <xdr:to>
      <xdr:col>9</xdr:col>
      <xdr:colOff>647081</xdr:colOff>
      <xdr:row>33</xdr:row>
      <xdr:rowOff>58588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1924050"/>
          <a:ext cx="6047756" cy="340186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0</xdr:col>
      <xdr:colOff>818456</xdr:colOff>
      <xdr:row>6</xdr:row>
      <xdr:rowOff>134190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95250"/>
          <a:ext cx="780356" cy="8961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0</xdr:col>
      <xdr:colOff>799406</xdr:colOff>
      <xdr:row>6</xdr:row>
      <xdr:rowOff>162765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23825"/>
          <a:ext cx="780356" cy="89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statistika@zagreb.hr" TargetMode="External"/><Relationship Id="rId1" Type="http://schemas.openxmlformats.org/officeDocument/2006/relationships/hyperlink" Target="http://www.zagreb.hr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workbookViewId="0">
      <selection activeCell="A16" sqref="A16"/>
    </sheetView>
  </sheetViews>
  <sheetFormatPr defaultRowHeight="15" x14ac:dyDescent="0.25"/>
  <cols>
    <col min="1" max="1" width="13.7109375" style="114" customWidth="1"/>
    <col min="2" max="2" width="9.140625" style="114"/>
  </cols>
  <sheetData>
    <row r="1" spans="1:15" s="115" customFormat="1" ht="15" customHeight="1" x14ac:dyDescent="0.25">
      <c r="A1" s="109"/>
      <c r="B1" s="121" t="s">
        <v>94</v>
      </c>
      <c r="C1" s="108"/>
      <c r="D1" s="108"/>
      <c r="E1" s="114"/>
      <c r="F1" s="114"/>
      <c r="G1" s="114"/>
      <c r="H1" s="114"/>
      <c r="I1" s="114"/>
      <c r="J1" s="114"/>
      <c r="K1" s="114"/>
      <c r="L1" s="114"/>
      <c r="M1" s="114"/>
    </row>
    <row r="2" spans="1:15" s="23" customFormat="1" ht="15" customHeight="1" x14ac:dyDescent="0.25">
      <c r="A2" s="110"/>
      <c r="B2" s="122" t="s">
        <v>95</v>
      </c>
      <c r="C2" s="108"/>
      <c r="D2" s="108"/>
      <c r="E2" s="114"/>
      <c r="F2" s="114"/>
      <c r="G2" s="114"/>
      <c r="H2" s="114"/>
      <c r="I2" s="114"/>
      <c r="J2" s="114"/>
      <c r="K2" s="114"/>
      <c r="L2" s="114"/>
      <c r="M2" s="114"/>
    </row>
    <row r="3" spans="1:15" s="23" customFormat="1" ht="3.75" customHeight="1" x14ac:dyDescent="0.25">
      <c r="A3" s="111"/>
      <c r="B3" s="121"/>
      <c r="C3" s="108"/>
      <c r="D3" s="108"/>
      <c r="E3" s="114"/>
      <c r="F3" s="114"/>
      <c r="G3" s="114"/>
      <c r="H3" s="114"/>
      <c r="I3" s="114"/>
      <c r="J3" s="114"/>
      <c r="K3" s="114"/>
      <c r="L3" s="114"/>
      <c r="M3" s="114"/>
    </row>
    <row r="4" spans="1:15" s="23" customFormat="1" ht="15" customHeight="1" x14ac:dyDescent="0.25">
      <c r="A4" s="112"/>
      <c r="B4" s="121" t="s">
        <v>96</v>
      </c>
      <c r="C4" s="108"/>
      <c r="D4" s="108"/>
      <c r="E4" s="114"/>
      <c r="F4" s="114"/>
      <c r="G4" s="114"/>
      <c r="H4" s="114"/>
      <c r="I4" s="114"/>
      <c r="J4" s="114"/>
      <c r="K4" s="114"/>
      <c r="L4" s="114"/>
      <c r="M4" s="114"/>
    </row>
    <row r="5" spans="1:15" s="116" customFormat="1" ht="15" customHeight="1" x14ac:dyDescent="0.25">
      <c r="A5" s="112"/>
      <c r="B5" s="121" t="s">
        <v>97</v>
      </c>
      <c r="C5" s="108"/>
      <c r="D5" s="108"/>
      <c r="E5" s="114"/>
      <c r="F5" s="114"/>
      <c r="G5" s="114"/>
      <c r="H5" s="114"/>
      <c r="I5" s="114"/>
      <c r="J5" s="114"/>
      <c r="K5" s="114"/>
      <c r="L5" s="114"/>
      <c r="M5" s="114"/>
    </row>
    <row r="6" spans="1:15" s="23" customFormat="1" ht="3.75" customHeight="1" x14ac:dyDescent="0.25">
      <c r="A6" s="113"/>
      <c r="B6" s="121"/>
      <c r="C6" s="108"/>
      <c r="D6" s="108"/>
      <c r="E6" s="114"/>
      <c r="F6" s="114"/>
      <c r="G6" s="114"/>
      <c r="H6" s="114"/>
      <c r="I6" s="114"/>
      <c r="J6" s="114"/>
      <c r="K6" s="114"/>
      <c r="L6" s="114"/>
      <c r="M6" s="114"/>
    </row>
    <row r="7" spans="1:15" s="23" customFormat="1" ht="15.75" customHeight="1" x14ac:dyDescent="0.25">
      <c r="A7" s="110"/>
      <c r="B7" s="122" t="s">
        <v>189</v>
      </c>
      <c r="C7" s="108"/>
      <c r="D7" s="108"/>
      <c r="E7" s="114"/>
      <c r="F7" s="114"/>
      <c r="G7" s="114"/>
      <c r="H7" s="114"/>
      <c r="I7" s="114"/>
      <c r="J7" s="114"/>
      <c r="K7" s="114"/>
      <c r="L7" s="114"/>
      <c r="M7" s="114"/>
    </row>
    <row r="8" spans="1:15" s="23" customFormat="1" ht="15.75" customHeight="1" x14ac:dyDescent="0.25">
      <c r="A8" s="110"/>
      <c r="B8" s="107"/>
      <c r="C8" s="108"/>
      <c r="D8" s="108"/>
      <c r="E8" s="114"/>
      <c r="F8" s="114"/>
      <c r="G8" s="114"/>
      <c r="H8" s="114"/>
      <c r="I8" s="114"/>
      <c r="J8" s="114"/>
      <c r="K8" s="114"/>
      <c r="L8" s="114"/>
      <c r="M8" s="114"/>
    </row>
    <row r="9" spans="1:15" s="23" customFormat="1" ht="15" customHeight="1" x14ac:dyDescent="0.25">
      <c r="A9" s="117" t="s">
        <v>194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</row>
    <row r="10" spans="1:15" s="23" customFormat="1" ht="28.5" customHeight="1" x14ac:dyDescent="0.25">
      <c r="A10" s="147" t="s">
        <v>115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8"/>
      <c r="O10" s="148"/>
    </row>
    <row r="11" spans="1:15" s="23" customFormat="1" ht="17.25" customHeight="1" x14ac:dyDescent="0.25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27"/>
      <c r="M11" s="127"/>
    </row>
    <row r="12" spans="1:15" s="125" customFormat="1" ht="17.25" customHeight="1" x14ac:dyDescent="0.25">
      <c r="A12" s="134" t="s">
        <v>116</v>
      </c>
      <c r="B12" s="128" t="s">
        <v>157</v>
      </c>
      <c r="C12" s="129"/>
      <c r="D12" s="129"/>
      <c r="E12" s="129"/>
      <c r="F12" s="129"/>
      <c r="G12" s="129"/>
      <c r="H12" s="129"/>
      <c r="I12" s="129"/>
      <c r="J12" s="129"/>
      <c r="K12" s="130"/>
      <c r="L12" s="127"/>
      <c r="M12" s="127"/>
    </row>
    <row r="13" spans="1:15" s="126" customFormat="1" ht="21.75" customHeight="1" x14ac:dyDescent="0.25">
      <c r="A13" s="134" t="s">
        <v>118</v>
      </c>
      <c r="B13" s="128" t="s">
        <v>159</v>
      </c>
      <c r="C13" s="129"/>
      <c r="D13" s="129"/>
      <c r="E13" s="129"/>
      <c r="F13" s="129"/>
      <c r="G13" s="129"/>
      <c r="H13" s="129"/>
      <c r="I13" s="129"/>
      <c r="J13" s="129"/>
      <c r="K13" s="130"/>
      <c r="L13" s="127"/>
      <c r="M13" s="127"/>
    </row>
    <row r="14" spans="1:15" s="115" customFormat="1" ht="21" customHeight="1" x14ac:dyDescent="0.25">
      <c r="A14" s="134" t="s">
        <v>117</v>
      </c>
      <c r="B14" s="129" t="s">
        <v>161</v>
      </c>
      <c r="C14" s="129"/>
      <c r="D14" s="129"/>
      <c r="E14" s="129"/>
      <c r="F14" s="129"/>
      <c r="G14" s="129"/>
      <c r="H14" s="129"/>
      <c r="I14" s="129"/>
      <c r="J14" s="129"/>
      <c r="K14" s="130"/>
      <c r="L14" s="127"/>
      <c r="M14" s="127"/>
    </row>
    <row r="15" spans="1:15" s="115" customFormat="1" ht="21" customHeight="1" x14ac:dyDescent="0.25">
      <c r="A15" s="179" t="s">
        <v>122</v>
      </c>
      <c r="B15" s="293" t="s">
        <v>121</v>
      </c>
      <c r="C15" s="293"/>
      <c r="D15" s="293"/>
      <c r="E15" s="293"/>
      <c r="F15" s="293"/>
      <c r="G15" s="293"/>
      <c r="H15" s="293"/>
      <c r="I15" s="293"/>
      <c r="J15" s="293"/>
      <c r="K15" s="130"/>
      <c r="L15" s="127"/>
      <c r="M15" s="127"/>
    </row>
    <row r="16" spans="1:15" s="115" customFormat="1" ht="20.25" customHeight="1" x14ac:dyDescent="0.25">
      <c r="A16" s="134" t="s">
        <v>123</v>
      </c>
      <c r="B16" s="293" t="s">
        <v>150</v>
      </c>
      <c r="C16" s="293"/>
      <c r="D16" s="293"/>
      <c r="E16" s="293"/>
      <c r="F16" s="293"/>
      <c r="G16" s="293"/>
      <c r="H16" s="293"/>
      <c r="I16" s="293"/>
      <c r="J16" s="293"/>
      <c r="K16" s="130"/>
      <c r="L16" s="127"/>
      <c r="M16" s="127"/>
    </row>
    <row r="17" spans="1:16" s="115" customFormat="1" ht="21" customHeight="1" x14ac:dyDescent="0.25">
      <c r="A17" s="134" t="s">
        <v>124</v>
      </c>
      <c r="B17" s="131" t="s">
        <v>195</v>
      </c>
      <c r="C17" s="131"/>
      <c r="D17" s="131"/>
      <c r="E17" s="131"/>
      <c r="F17" s="131"/>
      <c r="G17" s="131"/>
      <c r="H17" s="131"/>
      <c r="I17" s="131"/>
      <c r="J17" s="131"/>
      <c r="K17" s="130"/>
      <c r="L17" s="127"/>
      <c r="M17" s="127"/>
    </row>
    <row r="18" spans="1:16" s="115" customFormat="1" ht="21" customHeight="1" x14ac:dyDescent="0.25">
      <c r="A18" s="134" t="s">
        <v>125</v>
      </c>
      <c r="B18" s="132" t="s">
        <v>196</v>
      </c>
      <c r="C18" s="131"/>
      <c r="D18" s="131"/>
      <c r="E18" s="131"/>
      <c r="F18" s="131"/>
      <c r="G18" s="131"/>
      <c r="H18" s="131"/>
      <c r="I18" s="131"/>
      <c r="J18" s="131"/>
      <c r="K18" s="130"/>
      <c r="L18" s="127"/>
      <c r="M18" s="127"/>
    </row>
    <row r="19" spans="1:16" s="115" customFormat="1" ht="21" customHeight="1" x14ac:dyDescent="0.25">
      <c r="A19" s="134" t="s">
        <v>126</v>
      </c>
      <c r="B19" s="132" t="s">
        <v>197</v>
      </c>
      <c r="C19" s="131"/>
      <c r="D19" s="131"/>
      <c r="E19" s="131"/>
      <c r="F19" s="131"/>
      <c r="G19" s="131"/>
      <c r="H19" s="131"/>
      <c r="I19" s="131"/>
      <c r="J19" s="131"/>
      <c r="K19" s="130"/>
      <c r="L19" s="127"/>
      <c r="M19" s="127"/>
    </row>
    <row r="20" spans="1:16" s="115" customFormat="1" ht="21" customHeight="1" x14ac:dyDescent="0.25">
      <c r="A20" s="134" t="s">
        <v>127</v>
      </c>
      <c r="B20" s="132" t="s">
        <v>198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</row>
    <row r="21" spans="1:16" s="115" customFormat="1" ht="21" customHeight="1" x14ac:dyDescent="0.25">
      <c r="A21" s="134" t="s">
        <v>128</v>
      </c>
      <c r="B21" s="133" t="s">
        <v>199</v>
      </c>
      <c r="C21" s="133"/>
      <c r="D21" s="133"/>
      <c r="E21" s="133"/>
      <c r="F21" s="133"/>
      <c r="G21" s="133"/>
      <c r="H21" s="133"/>
      <c r="I21" s="133"/>
      <c r="J21" s="133"/>
      <c r="K21" s="133"/>
      <c r="L21" s="4"/>
      <c r="M21" s="127"/>
    </row>
    <row r="22" spans="1:16" s="115" customFormat="1" ht="21" customHeight="1" x14ac:dyDescent="0.25">
      <c r="A22" s="134" t="s">
        <v>174</v>
      </c>
      <c r="B22" s="133" t="s">
        <v>200</v>
      </c>
      <c r="C22" s="133"/>
      <c r="D22" s="133"/>
      <c r="E22" s="133"/>
      <c r="F22" s="133"/>
      <c r="G22" s="133"/>
      <c r="H22" s="133"/>
      <c r="I22" s="133"/>
      <c r="J22" s="133"/>
      <c r="K22" s="133"/>
      <c r="L22" s="4"/>
      <c r="M22" s="127"/>
    </row>
    <row r="23" spans="1:16" s="115" customFormat="1" ht="25.5" customHeight="1" x14ac:dyDescent="0.25">
      <c r="A23" s="149" t="s">
        <v>119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50"/>
      <c r="O23" s="150"/>
    </row>
    <row r="24" spans="1:16" s="115" customFormat="1" ht="20.25" customHeight="1" x14ac:dyDescent="0.25">
      <c r="A24" s="118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27"/>
      <c r="M24" s="127"/>
    </row>
    <row r="25" spans="1:16" s="115" customFormat="1" ht="27" customHeight="1" x14ac:dyDescent="0.25">
      <c r="A25" s="149" t="s">
        <v>120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50"/>
      <c r="O25" s="150"/>
    </row>
    <row r="26" spans="1:16" x14ac:dyDescent="0.25">
      <c r="A26" s="120"/>
      <c r="B26" s="119"/>
    </row>
  </sheetData>
  <mergeCells count="2">
    <mergeCell ref="B15:J15"/>
    <mergeCell ref="B16:J16"/>
  </mergeCells>
  <hyperlinks>
    <hyperlink ref="A23" location="Metodologija!A1" display="METODOLOGIJA"/>
    <hyperlink ref="A25" location="'Kratice i znakovi'!A1" display="KRATICE I ZNAKOVI"/>
    <hyperlink ref="A12" location="'Tab. 1.'!A1" display="Tabela 1"/>
    <hyperlink ref="A13" location="'Tab. 2.'!A1" display="Tabela 2"/>
    <hyperlink ref="A15" location="'Tab 3.'!A1" display="Tabela 3"/>
    <hyperlink ref="A14" location="'Graf 1'!A1" display="Graf 1"/>
    <hyperlink ref="A16" location="'Tab. 4'!A1" display="Tabela 4"/>
    <hyperlink ref="A17" location="'Graf 2'!A1" display="Graf 2"/>
    <hyperlink ref="A18" location="'tab 5.'!A1" display="Tabela 5"/>
    <hyperlink ref="A19" location="'Tab. 6.'!A1" display="Tabela 6"/>
    <hyperlink ref="A20" location="'Tab. 7.'!A1" display="Tabela 7"/>
    <hyperlink ref="A21" location="'Tab. 8.'!A1" display="Tabela 8"/>
    <hyperlink ref="A22" location="'Tab. 9.'!A1" display="Tabela 9"/>
  </hyperlinks>
  <pageMargins left="0.19685039370078741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zoomScaleNormal="100" workbookViewId="0"/>
  </sheetViews>
  <sheetFormatPr defaultColWidth="9.140625" defaultRowHeight="15" x14ac:dyDescent="0.25"/>
  <cols>
    <col min="1" max="1" width="43.5703125" style="6" customWidth="1"/>
    <col min="2" max="5" width="9.7109375" style="6" customWidth="1"/>
    <col min="6" max="6" width="11.42578125" style="6" customWidth="1"/>
    <col min="7" max="7" width="12.140625" style="6" customWidth="1"/>
    <col min="8" max="8" width="8.5703125" style="202" customWidth="1"/>
    <col min="9" max="16384" width="9.140625" style="1"/>
  </cols>
  <sheetData>
    <row r="1" spans="1:8" s="115" customFormat="1" ht="15" customHeight="1" x14ac:dyDescent="0.25">
      <c r="A1" s="121" t="s">
        <v>113</v>
      </c>
      <c r="B1" s="121"/>
      <c r="C1" s="121"/>
      <c r="D1" s="121"/>
      <c r="F1" s="108"/>
      <c r="G1" s="108"/>
      <c r="H1" s="204"/>
    </row>
    <row r="2" spans="1:8" s="23" customFormat="1" ht="15" customHeight="1" x14ac:dyDescent="0.25">
      <c r="A2" s="122" t="s">
        <v>112</v>
      </c>
      <c r="B2" s="122"/>
      <c r="C2" s="122"/>
      <c r="D2" s="122"/>
      <c r="F2" s="108"/>
      <c r="G2" s="108"/>
      <c r="H2" s="204"/>
    </row>
    <row r="3" spans="1:8" s="23" customFormat="1" ht="3.75" customHeight="1" x14ac:dyDescent="0.25">
      <c r="A3" s="121"/>
      <c r="B3" s="121"/>
      <c r="C3" s="121"/>
      <c r="D3" s="121"/>
      <c r="F3" s="108"/>
      <c r="G3" s="108"/>
      <c r="H3" s="204"/>
    </row>
    <row r="4" spans="1:8" s="23" customFormat="1" ht="15" customHeight="1" x14ac:dyDescent="0.25">
      <c r="A4" s="121" t="s">
        <v>111</v>
      </c>
      <c r="B4" s="121"/>
      <c r="C4" s="121"/>
      <c r="D4" s="289"/>
      <c r="E4" s="290"/>
      <c r="F4" s="291"/>
      <c r="G4" s="291"/>
      <c r="H4" s="204"/>
    </row>
    <row r="5" spans="1:8" s="116" customFormat="1" ht="15" customHeight="1" x14ac:dyDescent="0.25">
      <c r="A5" s="121" t="s">
        <v>110</v>
      </c>
      <c r="B5" s="121"/>
      <c r="C5" s="121"/>
      <c r="D5" s="289"/>
      <c r="E5" s="317"/>
      <c r="F5" s="317"/>
      <c r="G5" s="317"/>
      <c r="H5" s="204"/>
    </row>
    <row r="6" spans="1:8" s="23" customFormat="1" ht="3.75" customHeight="1" x14ac:dyDescent="0.25">
      <c r="A6" s="121"/>
      <c r="B6" s="121"/>
      <c r="C6" s="121"/>
      <c r="D6" s="289"/>
      <c r="E6" s="317"/>
      <c r="F6" s="317"/>
      <c r="G6" s="317"/>
      <c r="H6" s="204"/>
    </row>
    <row r="7" spans="1:8" s="23" customFormat="1" ht="15.75" customHeight="1" x14ac:dyDescent="0.25">
      <c r="A7" s="122" t="s">
        <v>191</v>
      </c>
      <c r="B7" s="122"/>
      <c r="C7" s="122"/>
      <c r="D7" s="292"/>
      <c r="E7" s="317"/>
      <c r="F7" s="317"/>
      <c r="G7" s="317"/>
      <c r="H7" s="204"/>
    </row>
    <row r="8" spans="1:8" s="23" customFormat="1" ht="15.75" customHeight="1" x14ac:dyDescent="0.25">
      <c r="A8" s="110"/>
      <c r="B8" s="110"/>
      <c r="C8" s="110"/>
      <c r="D8" s="110"/>
      <c r="E8" s="107"/>
      <c r="F8" s="108"/>
      <c r="G8" s="108"/>
      <c r="H8" s="204"/>
    </row>
    <row r="9" spans="1:8" ht="15" customHeight="1" x14ac:dyDescent="0.25">
      <c r="A9" s="318" t="s">
        <v>91</v>
      </c>
      <c r="B9" s="318"/>
      <c r="C9" s="318"/>
      <c r="D9" s="318"/>
      <c r="E9" s="319"/>
      <c r="F9" s="319"/>
      <c r="G9" s="319"/>
      <c r="H9" s="205"/>
    </row>
    <row r="10" spans="1:8" ht="15" customHeight="1" x14ac:dyDescent="0.25">
      <c r="A10" s="209" t="s">
        <v>185</v>
      </c>
      <c r="B10" s="193"/>
      <c r="C10" s="193"/>
      <c r="D10" s="193"/>
      <c r="E10" s="194"/>
      <c r="F10" s="194"/>
      <c r="G10" s="194"/>
      <c r="H10" s="205"/>
    </row>
    <row r="11" spans="1:8" ht="15" customHeight="1" thickBot="1" x14ac:dyDescent="0.3">
      <c r="A11" s="105"/>
      <c r="B11" s="210"/>
      <c r="C11" s="210"/>
      <c r="D11" s="210"/>
      <c r="E11" s="211"/>
      <c r="F11" s="211"/>
      <c r="G11" s="211"/>
      <c r="H11" s="205"/>
    </row>
    <row r="12" spans="1:8" ht="27.75" customHeight="1" x14ac:dyDescent="0.25">
      <c r="A12" s="322"/>
      <c r="B12" s="320" t="s">
        <v>184</v>
      </c>
      <c r="C12" s="320"/>
      <c r="D12" s="320"/>
      <c r="E12" s="320" t="s">
        <v>183</v>
      </c>
      <c r="F12" s="320"/>
      <c r="G12" s="321"/>
      <c r="H12" s="212"/>
    </row>
    <row r="13" spans="1:8" ht="30" customHeight="1" x14ac:dyDescent="0.25">
      <c r="A13" s="323"/>
      <c r="B13" s="158" t="s">
        <v>33</v>
      </c>
      <c r="C13" s="158" t="s">
        <v>35</v>
      </c>
      <c r="D13" s="158" t="s">
        <v>60</v>
      </c>
      <c r="E13" s="158" t="s">
        <v>33</v>
      </c>
      <c r="F13" s="158" t="s">
        <v>35</v>
      </c>
      <c r="G13" s="154" t="s">
        <v>60</v>
      </c>
      <c r="H13" s="206"/>
    </row>
    <row r="14" spans="1:8" s="2" customFormat="1" ht="24.95" customHeight="1" x14ac:dyDescent="0.25">
      <c r="A14" s="165" t="s">
        <v>3</v>
      </c>
      <c r="B14" s="213">
        <v>182</v>
      </c>
      <c r="C14" s="61">
        <v>98689</v>
      </c>
      <c r="D14" s="61">
        <v>330475</v>
      </c>
      <c r="E14" s="213">
        <v>443</v>
      </c>
      <c r="F14" s="61">
        <v>315686</v>
      </c>
      <c r="G14" s="29">
        <v>1030394</v>
      </c>
      <c r="H14" s="207"/>
    </row>
    <row r="15" spans="1:8" ht="15" customHeight="1" x14ac:dyDescent="0.25">
      <c r="A15" s="163" t="s">
        <v>23</v>
      </c>
      <c r="B15" s="50">
        <v>142</v>
      </c>
      <c r="C15" s="39">
        <v>93037</v>
      </c>
      <c r="D15" s="39">
        <v>311567</v>
      </c>
      <c r="E15" s="50">
        <v>337</v>
      </c>
      <c r="F15" s="39">
        <v>302516</v>
      </c>
      <c r="G15" s="12">
        <v>989169</v>
      </c>
      <c r="H15" s="208"/>
    </row>
    <row r="16" spans="1:8" ht="15" customHeight="1" x14ac:dyDescent="0.25">
      <c r="A16" s="162" t="s">
        <v>5</v>
      </c>
      <c r="B16" s="50">
        <v>126</v>
      </c>
      <c r="C16" s="39">
        <v>85832</v>
      </c>
      <c r="D16" s="39">
        <v>278765</v>
      </c>
      <c r="E16" s="50">
        <v>306</v>
      </c>
      <c r="F16" s="39">
        <v>265197</v>
      </c>
      <c r="G16" s="39">
        <v>850253</v>
      </c>
      <c r="H16" s="208"/>
    </row>
    <row r="17" spans="1:8" ht="15" customHeight="1" x14ac:dyDescent="0.25">
      <c r="A17" s="160" t="s">
        <v>63</v>
      </c>
      <c r="B17" s="50">
        <v>66</v>
      </c>
      <c r="C17" s="39">
        <v>15997</v>
      </c>
      <c r="D17" s="39">
        <v>50582</v>
      </c>
      <c r="E17" s="50">
        <v>151</v>
      </c>
      <c r="F17" s="39">
        <v>36779</v>
      </c>
      <c r="G17" s="39">
        <v>114816</v>
      </c>
      <c r="H17" s="208"/>
    </row>
    <row r="18" spans="1:8" ht="15" customHeight="1" x14ac:dyDescent="0.25">
      <c r="A18" s="160" t="s">
        <v>64</v>
      </c>
      <c r="B18" s="50">
        <v>11</v>
      </c>
      <c r="C18" s="39">
        <v>3246</v>
      </c>
      <c r="D18" s="39">
        <v>9969</v>
      </c>
      <c r="E18" s="50">
        <v>28</v>
      </c>
      <c r="F18" s="39">
        <v>9079</v>
      </c>
      <c r="G18" s="39">
        <v>28695</v>
      </c>
      <c r="H18" s="208"/>
    </row>
    <row r="19" spans="1:8" ht="15" customHeight="1" x14ac:dyDescent="0.25">
      <c r="A19" s="160" t="s">
        <v>65</v>
      </c>
      <c r="B19" s="50">
        <v>49</v>
      </c>
      <c r="C19" s="39">
        <v>66589</v>
      </c>
      <c r="D19" s="39">
        <v>218214</v>
      </c>
      <c r="E19" s="50">
        <v>127</v>
      </c>
      <c r="F19" s="39">
        <v>219339</v>
      </c>
      <c r="G19" s="39">
        <v>706742</v>
      </c>
      <c r="H19" s="208"/>
    </row>
    <row r="20" spans="1:8" s="6" customFormat="1" ht="15" customHeight="1" x14ac:dyDescent="0.25">
      <c r="A20" s="162" t="s">
        <v>6</v>
      </c>
      <c r="B20" s="50">
        <v>16</v>
      </c>
      <c r="C20" s="39">
        <v>7205</v>
      </c>
      <c r="D20" s="39">
        <v>32802</v>
      </c>
      <c r="E20" s="50">
        <v>31</v>
      </c>
      <c r="F20" s="39">
        <v>37319</v>
      </c>
      <c r="G20" s="39">
        <v>138916</v>
      </c>
      <c r="H20" s="208"/>
    </row>
    <row r="21" spans="1:8" s="6" customFormat="1" ht="15" customHeight="1" x14ac:dyDescent="0.25">
      <c r="A21" s="160" t="s">
        <v>62</v>
      </c>
      <c r="B21" s="50" t="s">
        <v>9</v>
      </c>
      <c r="C21" s="39" t="s">
        <v>9</v>
      </c>
      <c r="D21" s="39" t="s">
        <v>9</v>
      </c>
      <c r="E21" s="50">
        <v>1</v>
      </c>
      <c r="F21" s="39">
        <v>2380</v>
      </c>
      <c r="G21" s="39">
        <v>9415</v>
      </c>
      <c r="H21" s="208"/>
    </row>
    <row r="22" spans="1:8" ht="15" customHeight="1" x14ac:dyDescent="0.25">
      <c r="A22" s="160" t="s">
        <v>28</v>
      </c>
      <c r="B22" s="50">
        <v>6</v>
      </c>
      <c r="C22" s="39">
        <v>1392</v>
      </c>
      <c r="D22" s="39">
        <v>4170</v>
      </c>
      <c r="E22" s="50">
        <v>8</v>
      </c>
      <c r="F22" s="39">
        <v>9547</v>
      </c>
      <c r="G22" s="39">
        <v>29680</v>
      </c>
      <c r="H22" s="208"/>
    </row>
    <row r="23" spans="1:8" ht="15" customHeight="1" x14ac:dyDescent="0.25">
      <c r="A23" s="160" t="s">
        <v>164</v>
      </c>
      <c r="B23" s="62">
        <v>2</v>
      </c>
      <c r="C23" s="63">
        <v>2232</v>
      </c>
      <c r="D23" s="63">
        <v>8104</v>
      </c>
      <c r="E23" s="50">
        <v>3</v>
      </c>
      <c r="F23" s="39">
        <v>2381</v>
      </c>
      <c r="G23" s="39">
        <v>9433</v>
      </c>
      <c r="H23" s="208"/>
    </row>
    <row r="24" spans="1:8" ht="15" customHeight="1" x14ac:dyDescent="0.25">
      <c r="A24" s="160" t="s">
        <v>165</v>
      </c>
      <c r="B24" s="62">
        <v>2</v>
      </c>
      <c r="C24" s="63">
        <v>2274</v>
      </c>
      <c r="D24" s="63">
        <v>15262</v>
      </c>
      <c r="E24" s="50">
        <v>5</v>
      </c>
      <c r="F24" s="39">
        <v>18485</v>
      </c>
      <c r="G24" s="39">
        <v>70866</v>
      </c>
      <c r="H24" s="208"/>
    </row>
    <row r="25" spans="1:8" ht="15" customHeight="1" x14ac:dyDescent="0.25">
      <c r="A25" s="160" t="s">
        <v>29</v>
      </c>
      <c r="B25" s="62">
        <v>3</v>
      </c>
      <c r="C25" s="63">
        <v>700</v>
      </c>
      <c r="D25" s="63">
        <v>3282</v>
      </c>
      <c r="E25" s="50">
        <v>6</v>
      </c>
      <c r="F25" s="39">
        <v>3279</v>
      </c>
      <c r="G25" s="39">
        <v>14977</v>
      </c>
      <c r="H25" s="208"/>
    </row>
    <row r="26" spans="1:8" ht="15" customHeight="1" x14ac:dyDescent="0.25">
      <c r="A26" s="160" t="s">
        <v>32</v>
      </c>
      <c r="B26" s="50" t="s">
        <v>9</v>
      </c>
      <c r="C26" s="39" t="s">
        <v>9</v>
      </c>
      <c r="D26" s="39" t="s">
        <v>9</v>
      </c>
      <c r="E26" s="50">
        <v>1</v>
      </c>
      <c r="F26" s="39">
        <v>148</v>
      </c>
      <c r="G26" s="39">
        <v>652</v>
      </c>
      <c r="H26" s="208"/>
    </row>
    <row r="27" spans="1:8" ht="15" customHeight="1" x14ac:dyDescent="0.25">
      <c r="A27" s="160" t="s">
        <v>61</v>
      </c>
      <c r="B27" s="50">
        <v>2</v>
      </c>
      <c r="C27" s="39">
        <v>446</v>
      </c>
      <c r="D27" s="39">
        <v>1600</v>
      </c>
      <c r="E27" s="50">
        <v>3</v>
      </c>
      <c r="F27" s="39">
        <v>648</v>
      </c>
      <c r="G27" s="39">
        <v>2200</v>
      </c>
      <c r="H27" s="208"/>
    </row>
    <row r="28" spans="1:8" ht="15" customHeight="1" x14ac:dyDescent="0.25">
      <c r="A28" s="160" t="s">
        <v>166</v>
      </c>
      <c r="B28" s="62" t="s">
        <v>9</v>
      </c>
      <c r="C28" s="63" t="s">
        <v>9</v>
      </c>
      <c r="D28" s="63" t="s">
        <v>9</v>
      </c>
      <c r="E28" s="50">
        <v>1</v>
      </c>
      <c r="F28" s="39">
        <v>149</v>
      </c>
      <c r="G28" s="39">
        <v>917</v>
      </c>
      <c r="H28" s="208"/>
    </row>
    <row r="29" spans="1:8" ht="30" customHeight="1" x14ac:dyDescent="0.25">
      <c r="A29" s="182" t="s">
        <v>167</v>
      </c>
      <c r="B29" s="234">
        <v>1</v>
      </c>
      <c r="C29" s="235">
        <v>161</v>
      </c>
      <c r="D29" s="235">
        <v>384</v>
      </c>
      <c r="E29" s="236">
        <v>3</v>
      </c>
      <c r="F29" s="237">
        <v>302</v>
      </c>
      <c r="G29" s="237">
        <v>776</v>
      </c>
      <c r="H29" s="208"/>
    </row>
    <row r="30" spans="1:8" ht="15" customHeight="1" x14ac:dyDescent="0.25">
      <c r="A30" s="163" t="s">
        <v>36</v>
      </c>
      <c r="B30" s="50">
        <v>19</v>
      </c>
      <c r="C30" s="39">
        <v>161</v>
      </c>
      <c r="D30" s="39">
        <v>18908</v>
      </c>
      <c r="E30" s="50">
        <v>42</v>
      </c>
      <c r="F30" s="39">
        <v>13170</v>
      </c>
      <c r="G30" s="39">
        <v>41225</v>
      </c>
      <c r="H30" s="208"/>
    </row>
    <row r="31" spans="1:8" ht="15" customHeight="1" x14ac:dyDescent="0.25">
      <c r="A31" s="164" t="s">
        <v>5</v>
      </c>
      <c r="B31" s="50">
        <v>16</v>
      </c>
      <c r="C31" s="39">
        <v>5652</v>
      </c>
      <c r="D31" s="39">
        <v>13536</v>
      </c>
      <c r="E31" s="50">
        <v>37</v>
      </c>
      <c r="F31" s="39">
        <v>8814</v>
      </c>
      <c r="G31" s="39">
        <v>26605</v>
      </c>
      <c r="H31" s="208"/>
    </row>
    <row r="32" spans="1:8" ht="15" customHeight="1" x14ac:dyDescent="0.25">
      <c r="A32" s="164" t="s">
        <v>6</v>
      </c>
      <c r="B32" s="50">
        <v>3</v>
      </c>
      <c r="C32" s="39">
        <v>4333</v>
      </c>
      <c r="D32" s="39">
        <v>5372</v>
      </c>
      <c r="E32" s="50">
        <v>5</v>
      </c>
      <c r="F32" s="39">
        <v>4356</v>
      </c>
      <c r="G32" s="39">
        <v>14620</v>
      </c>
      <c r="H32" s="208"/>
    </row>
    <row r="33" spans="1:8" ht="15" customHeight="1" x14ac:dyDescent="0.25">
      <c r="A33" s="163" t="s">
        <v>24</v>
      </c>
      <c r="B33" s="50">
        <v>21</v>
      </c>
      <c r="C33" s="39" t="s">
        <v>9</v>
      </c>
      <c r="D33" s="39" t="s">
        <v>9</v>
      </c>
      <c r="E33" s="50">
        <v>64</v>
      </c>
      <c r="F33" s="39" t="s">
        <v>9</v>
      </c>
      <c r="G33" s="39" t="s">
        <v>9</v>
      </c>
      <c r="H33" s="208"/>
    </row>
    <row r="34" spans="1:8" ht="15" customHeight="1" x14ac:dyDescent="0.25">
      <c r="A34" s="164" t="s">
        <v>5</v>
      </c>
      <c r="B34" s="50">
        <v>16</v>
      </c>
      <c r="C34" s="39" t="s">
        <v>9</v>
      </c>
      <c r="D34" s="39" t="s">
        <v>9</v>
      </c>
      <c r="E34" s="50">
        <v>43</v>
      </c>
      <c r="F34" s="39" t="s">
        <v>9</v>
      </c>
      <c r="G34" s="39" t="s">
        <v>9</v>
      </c>
      <c r="H34" s="208"/>
    </row>
    <row r="35" spans="1:8" ht="15" customHeight="1" x14ac:dyDescent="0.25">
      <c r="A35" s="164" t="s">
        <v>6</v>
      </c>
      <c r="B35" s="50">
        <v>5</v>
      </c>
      <c r="C35" s="39" t="s">
        <v>9</v>
      </c>
      <c r="D35" s="39" t="s">
        <v>9</v>
      </c>
      <c r="E35" s="50">
        <v>21</v>
      </c>
      <c r="F35" s="39" t="s">
        <v>9</v>
      </c>
      <c r="G35" s="39" t="s">
        <v>9</v>
      </c>
      <c r="H35" s="208"/>
    </row>
    <row r="36" spans="1:8" ht="20.45" customHeight="1" x14ac:dyDescent="0.25">
      <c r="A36" s="14" t="s">
        <v>80</v>
      </c>
      <c r="B36" s="64"/>
      <c r="C36" s="64"/>
      <c r="D36" s="64"/>
      <c r="E36" s="64"/>
      <c r="F36" s="64"/>
      <c r="G36" s="64"/>
    </row>
    <row r="37" spans="1:8" ht="23.25" customHeight="1" x14ac:dyDescent="0.25">
      <c r="G37" s="281" t="s">
        <v>186</v>
      </c>
    </row>
    <row r="38" spans="1:8" x14ac:dyDescent="0.25">
      <c r="A38" s="10"/>
      <c r="B38" s="10"/>
      <c r="C38" s="10"/>
      <c r="D38" s="10"/>
    </row>
  </sheetData>
  <mergeCells count="5">
    <mergeCell ref="E5:G7"/>
    <mergeCell ref="A9:G9"/>
    <mergeCell ref="B12:D12"/>
    <mergeCell ref="E12:G12"/>
    <mergeCell ref="A12:A13"/>
  </mergeCells>
  <pageMargins left="0.47244094488188981" right="0.19685039370078741" top="0.39370078740157483" bottom="0.59055118110236227" header="0.31496062992125984" footer="0.31496062992125984"/>
  <pageSetup paperSize="9" scale="80" orientation="landscape" r:id="rId1"/>
  <ignoredErrors>
    <ignoredError sqref="E36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workbookViewId="0"/>
  </sheetViews>
  <sheetFormatPr defaultColWidth="9.140625" defaultRowHeight="15" x14ac:dyDescent="0.25"/>
  <cols>
    <col min="1" max="1" width="32.85546875" style="1" customWidth="1"/>
    <col min="2" max="2" width="8.85546875" style="1" customWidth="1"/>
    <col min="3" max="3" width="9.7109375" style="1" customWidth="1"/>
    <col min="4" max="4" width="5.85546875" style="1" customWidth="1"/>
    <col min="5" max="5" width="7" style="1" customWidth="1"/>
    <col min="6" max="6" width="7.28515625" style="1" customWidth="1"/>
    <col min="7" max="7" width="6.28515625" style="1" customWidth="1"/>
    <col min="8" max="10" width="5.85546875" style="1" customWidth="1"/>
    <col min="11" max="11" width="9.28515625" style="1" customWidth="1"/>
    <col min="12" max="16384" width="9.140625" style="1"/>
  </cols>
  <sheetData>
    <row r="1" spans="1:12" s="115" customFormat="1" ht="15" customHeight="1" x14ac:dyDescent="0.25">
      <c r="A1" s="121" t="s">
        <v>107</v>
      </c>
      <c r="C1" s="108"/>
      <c r="D1" s="108"/>
      <c r="E1" s="114"/>
      <c r="F1" s="114"/>
      <c r="G1" s="114"/>
      <c r="H1" s="114"/>
      <c r="I1" s="114"/>
      <c r="J1" s="114"/>
      <c r="K1" s="114"/>
      <c r="L1" s="114"/>
    </row>
    <row r="2" spans="1:12" s="23" customFormat="1" ht="15" customHeight="1" x14ac:dyDescent="0.25">
      <c r="A2" s="122" t="s">
        <v>108</v>
      </c>
      <c r="C2" s="108"/>
      <c r="D2" s="108"/>
      <c r="E2" s="114"/>
      <c r="F2" s="114"/>
      <c r="G2" s="114"/>
      <c r="H2" s="114"/>
      <c r="I2" s="114"/>
      <c r="J2" s="114"/>
      <c r="K2" s="114"/>
      <c r="L2" s="114"/>
    </row>
    <row r="3" spans="1:12" s="23" customFormat="1" ht="3.75" customHeight="1" x14ac:dyDescent="0.25">
      <c r="A3" s="111"/>
      <c r="B3" s="121"/>
      <c r="C3" s="108"/>
      <c r="D3" s="108"/>
      <c r="E3" s="114"/>
      <c r="F3" s="114"/>
      <c r="G3" s="114"/>
      <c r="H3" s="114"/>
      <c r="I3" s="114"/>
      <c r="J3" s="114"/>
      <c r="K3" s="114"/>
      <c r="L3" s="114"/>
    </row>
    <row r="4" spans="1:12" s="23" customFormat="1" ht="15" customHeight="1" x14ac:dyDescent="0.25">
      <c r="A4" s="121" t="s">
        <v>109</v>
      </c>
      <c r="C4" s="108"/>
      <c r="D4" s="108"/>
      <c r="E4" s="114"/>
      <c r="F4" s="114"/>
      <c r="G4" s="114"/>
      <c r="H4" s="114"/>
      <c r="I4" s="114"/>
      <c r="J4" s="114"/>
      <c r="K4" s="114"/>
      <c r="L4" s="114"/>
    </row>
    <row r="5" spans="1:12" s="116" customFormat="1" ht="15" customHeight="1" x14ac:dyDescent="0.25">
      <c r="A5" s="121" t="s">
        <v>114</v>
      </c>
      <c r="C5" s="108"/>
      <c r="D5" s="108"/>
      <c r="E5" s="114"/>
      <c r="F5" s="114"/>
      <c r="G5" s="114"/>
      <c r="H5" s="114"/>
      <c r="I5" s="114"/>
      <c r="J5" s="114"/>
      <c r="K5" s="114"/>
      <c r="L5" s="114"/>
    </row>
    <row r="6" spans="1:12" s="23" customFormat="1" ht="3.75" customHeight="1" x14ac:dyDescent="0.25">
      <c r="A6" s="113"/>
      <c r="B6" s="121"/>
      <c r="C6" s="108"/>
      <c r="D6" s="108"/>
      <c r="E6" s="114"/>
      <c r="F6" s="114"/>
      <c r="G6" s="114"/>
      <c r="H6" s="114"/>
      <c r="I6" s="114"/>
      <c r="J6" s="114"/>
      <c r="K6" s="114"/>
      <c r="L6" s="114"/>
    </row>
    <row r="7" spans="1:12" s="23" customFormat="1" ht="15.75" customHeight="1" x14ac:dyDescent="0.25">
      <c r="A7" s="122" t="s">
        <v>193</v>
      </c>
      <c r="C7" s="108"/>
      <c r="D7" s="108"/>
      <c r="E7" s="114"/>
      <c r="F7" s="114"/>
      <c r="G7" s="114"/>
      <c r="H7" s="114"/>
      <c r="I7" s="114"/>
      <c r="J7" s="114"/>
      <c r="K7" s="114"/>
      <c r="L7" s="114"/>
    </row>
    <row r="8" spans="1:12" s="23" customFormat="1" ht="15.75" customHeight="1" x14ac:dyDescent="0.25">
      <c r="A8" s="110"/>
      <c r="B8" s="107"/>
      <c r="C8" s="108"/>
      <c r="D8" s="108"/>
      <c r="E8" s="114"/>
      <c r="F8" s="114"/>
      <c r="G8" s="114"/>
      <c r="H8" s="114"/>
      <c r="I8" s="114"/>
      <c r="J8" s="114"/>
      <c r="K8" s="114"/>
      <c r="L8" s="114"/>
    </row>
    <row r="9" spans="1:12" ht="14.25" customHeight="1" x14ac:dyDescent="0.25">
      <c r="A9" s="324" t="s">
        <v>93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spans="1:12" ht="15.75" customHeight="1" x14ac:dyDescent="0.25">
      <c r="A10" s="48" t="s">
        <v>192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2" ht="15.75" customHeight="1" thickBot="1" x14ac:dyDescent="0.3">
      <c r="A11" s="216"/>
      <c r="B11" s="217"/>
      <c r="C11" s="217"/>
      <c r="D11" s="217"/>
      <c r="E11" s="217"/>
      <c r="F11" s="217"/>
      <c r="G11" s="217"/>
      <c r="H11" s="217"/>
      <c r="I11" s="217"/>
      <c r="J11" s="217"/>
      <c r="K11" s="217"/>
    </row>
    <row r="12" spans="1:12" ht="21" customHeight="1" x14ac:dyDescent="0.25">
      <c r="A12" s="215"/>
      <c r="B12" s="325" t="s">
        <v>13</v>
      </c>
      <c r="C12" s="325" t="s">
        <v>14</v>
      </c>
      <c r="D12" s="297" t="s">
        <v>22</v>
      </c>
      <c r="E12" s="298"/>
      <c r="F12" s="298"/>
      <c r="G12" s="298"/>
      <c r="H12" s="298"/>
      <c r="I12" s="298"/>
      <c r="J12" s="298"/>
      <c r="K12" s="298"/>
      <c r="L12" s="5"/>
    </row>
    <row r="13" spans="1:12" ht="32.25" customHeight="1" x14ac:dyDescent="0.25">
      <c r="A13" s="166"/>
      <c r="B13" s="326"/>
      <c r="C13" s="326"/>
      <c r="D13" s="167" t="s">
        <v>15</v>
      </c>
      <c r="E13" s="195" t="s">
        <v>16</v>
      </c>
      <c r="F13" s="195" t="s">
        <v>17</v>
      </c>
      <c r="G13" s="195" t="s">
        <v>18</v>
      </c>
      <c r="H13" s="195" t="s">
        <v>19</v>
      </c>
      <c r="I13" s="195" t="s">
        <v>20</v>
      </c>
      <c r="J13" s="195" t="s">
        <v>21</v>
      </c>
      <c r="K13" s="154" t="s">
        <v>66</v>
      </c>
      <c r="L13" s="5"/>
    </row>
    <row r="14" spans="1:12" ht="24.95" customHeight="1" x14ac:dyDescent="0.25">
      <c r="A14" s="168" t="s">
        <v>3</v>
      </c>
      <c r="B14" s="51">
        <v>756</v>
      </c>
      <c r="C14" s="45">
        <v>59268</v>
      </c>
      <c r="D14" s="17">
        <v>37</v>
      </c>
      <c r="E14" s="17">
        <v>277</v>
      </c>
      <c r="F14" s="17">
        <v>225</v>
      </c>
      <c r="G14" s="17">
        <v>165</v>
      </c>
      <c r="H14" s="17">
        <v>32</v>
      </c>
      <c r="I14" s="17">
        <v>15</v>
      </c>
      <c r="J14" s="17">
        <v>4</v>
      </c>
      <c r="K14" s="256">
        <v>1</v>
      </c>
    </row>
    <row r="15" spans="1:12" ht="15" customHeight="1" x14ac:dyDescent="0.25">
      <c r="A15" s="169" t="s">
        <v>10</v>
      </c>
      <c r="B15" s="33">
        <v>718</v>
      </c>
      <c r="C15" s="46">
        <v>56274</v>
      </c>
      <c r="D15" s="16">
        <v>37</v>
      </c>
      <c r="E15" s="16">
        <v>257</v>
      </c>
      <c r="F15" s="16">
        <v>215</v>
      </c>
      <c r="G15" s="16">
        <v>160</v>
      </c>
      <c r="H15" s="16">
        <v>30</v>
      </c>
      <c r="I15" s="16">
        <v>14</v>
      </c>
      <c r="J15" s="16">
        <v>4</v>
      </c>
      <c r="K15" s="233">
        <v>1</v>
      </c>
    </row>
    <row r="16" spans="1:12" ht="15" customHeight="1" x14ac:dyDescent="0.25">
      <c r="A16" s="170" t="s">
        <v>5</v>
      </c>
      <c r="B16" s="33">
        <v>717</v>
      </c>
      <c r="C16" s="46">
        <v>56174</v>
      </c>
      <c r="D16" s="16">
        <v>37</v>
      </c>
      <c r="E16" s="16">
        <v>257</v>
      </c>
      <c r="F16" s="16">
        <v>214</v>
      </c>
      <c r="G16" s="16">
        <v>160</v>
      </c>
      <c r="H16" s="16">
        <v>30</v>
      </c>
      <c r="I16" s="16">
        <v>14</v>
      </c>
      <c r="J16" s="16">
        <v>4</v>
      </c>
      <c r="K16" s="233">
        <v>1</v>
      </c>
    </row>
    <row r="17" spans="1:12" ht="15" customHeight="1" x14ac:dyDescent="0.25">
      <c r="A17" s="160" t="s">
        <v>63</v>
      </c>
      <c r="B17" s="33">
        <v>66</v>
      </c>
      <c r="C17" s="16">
        <v>11679</v>
      </c>
      <c r="D17" s="33" t="s">
        <v>9</v>
      </c>
      <c r="E17" s="16">
        <v>1</v>
      </c>
      <c r="F17" s="16">
        <v>4</v>
      </c>
      <c r="G17" s="16">
        <v>22</v>
      </c>
      <c r="H17" s="16">
        <v>21</v>
      </c>
      <c r="I17" s="16">
        <v>13</v>
      </c>
      <c r="J17" s="16">
        <v>4</v>
      </c>
      <c r="K17" s="15">
        <v>1</v>
      </c>
      <c r="L17" s="3"/>
    </row>
    <row r="18" spans="1:12" ht="15" customHeight="1" x14ac:dyDescent="0.25">
      <c r="A18" s="160" t="s">
        <v>64</v>
      </c>
      <c r="B18" s="33">
        <v>22</v>
      </c>
      <c r="C18" s="16">
        <v>2580</v>
      </c>
      <c r="D18" s="33" t="s">
        <v>9</v>
      </c>
      <c r="E18" s="16">
        <v>1</v>
      </c>
      <c r="F18" s="16">
        <v>8</v>
      </c>
      <c r="G18" s="16">
        <v>7</v>
      </c>
      <c r="H18" s="16">
        <v>5</v>
      </c>
      <c r="I18" s="16">
        <v>1</v>
      </c>
      <c r="J18" s="16" t="s">
        <v>9</v>
      </c>
      <c r="K18" s="233" t="s">
        <v>9</v>
      </c>
    </row>
    <row r="19" spans="1:12" ht="15" customHeight="1" x14ac:dyDescent="0.25">
      <c r="A19" s="160" t="s">
        <v>67</v>
      </c>
      <c r="B19" s="33">
        <v>629</v>
      </c>
      <c r="C19" s="16">
        <v>41915</v>
      </c>
      <c r="D19" s="33">
        <v>37</v>
      </c>
      <c r="E19" s="16">
        <v>255</v>
      </c>
      <c r="F19" s="16">
        <v>202</v>
      </c>
      <c r="G19" s="16">
        <v>131</v>
      </c>
      <c r="H19" s="16">
        <v>4</v>
      </c>
      <c r="I19" s="16" t="s">
        <v>9</v>
      </c>
      <c r="J19" s="16" t="s">
        <v>9</v>
      </c>
      <c r="K19" s="15" t="s">
        <v>9</v>
      </c>
    </row>
    <row r="20" spans="1:12" ht="15" customHeight="1" x14ac:dyDescent="0.25">
      <c r="A20" s="170" t="s">
        <v>6</v>
      </c>
      <c r="B20" s="33">
        <v>1</v>
      </c>
      <c r="C20" s="16">
        <v>100</v>
      </c>
      <c r="D20" s="33" t="s">
        <v>9</v>
      </c>
      <c r="E20" s="16" t="s">
        <v>9</v>
      </c>
      <c r="F20" s="16">
        <v>1</v>
      </c>
      <c r="G20" s="16" t="s">
        <v>9</v>
      </c>
      <c r="H20" s="16" t="s">
        <v>9</v>
      </c>
      <c r="I20" s="16" t="s">
        <v>9</v>
      </c>
      <c r="J20" s="16" t="s">
        <v>9</v>
      </c>
      <c r="K20" s="15" t="s">
        <v>9</v>
      </c>
    </row>
    <row r="21" spans="1:12" ht="15" customHeight="1" x14ac:dyDescent="0.25">
      <c r="A21" s="163" t="s">
        <v>78</v>
      </c>
      <c r="B21" s="33" t="s">
        <v>9</v>
      </c>
      <c r="C21" s="16" t="s">
        <v>9</v>
      </c>
      <c r="D21" s="33" t="s">
        <v>9</v>
      </c>
      <c r="E21" s="16" t="s">
        <v>9</v>
      </c>
      <c r="F21" s="16" t="s">
        <v>9</v>
      </c>
      <c r="G21" s="16" t="s">
        <v>9</v>
      </c>
      <c r="H21" s="16" t="s">
        <v>9</v>
      </c>
      <c r="I21" s="16" t="s">
        <v>9</v>
      </c>
      <c r="J21" s="16" t="s">
        <v>9</v>
      </c>
      <c r="K21" s="15" t="s">
        <v>9</v>
      </c>
    </row>
    <row r="22" spans="1:12" ht="30" customHeight="1" x14ac:dyDescent="0.25">
      <c r="A22" s="171" t="s">
        <v>11</v>
      </c>
      <c r="B22" s="42">
        <v>36</v>
      </c>
      <c r="C22" s="43">
        <v>2889</v>
      </c>
      <c r="D22" s="42" t="s">
        <v>9</v>
      </c>
      <c r="E22" s="43">
        <v>19</v>
      </c>
      <c r="F22" s="43">
        <v>9</v>
      </c>
      <c r="G22" s="43">
        <v>5</v>
      </c>
      <c r="H22" s="43">
        <v>2</v>
      </c>
      <c r="I22" s="43">
        <v>1</v>
      </c>
      <c r="J22" s="43" t="s">
        <v>9</v>
      </c>
      <c r="K22" s="34" t="s">
        <v>9</v>
      </c>
    </row>
    <row r="23" spans="1:12" ht="30" customHeight="1" x14ac:dyDescent="0.25">
      <c r="A23" s="171" t="s">
        <v>12</v>
      </c>
      <c r="B23" s="42">
        <v>2</v>
      </c>
      <c r="C23" s="43">
        <v>105</v>
      </c>
      <c r="D23" s="42" t="s">
        <v>9</v>
      </c>
      <c r="E23" s="43">
        <v>1</v>
      </c>
      <c r="F23" s="43">
        <v>1</v>
      </c>
      <c r="G23" s="43" t="s">
        <v>9</v>
      </c>
      <c r="H23" s="43" t="s">
        <v>9</v>
      </c>
      <c r="I23" s="43" t="s">
        <v>9</v>
      </c>
      <c r="J23" s="43" t="s">
        <v>9</v>
      </c>
      <c r="K23" s="34" t="s">
        <v>9</v>
      </c>
    </row>
    <row r="24" spans="1:12" ht="22.5" customHeight="1" x14ac:dyDescent="0.25">
      <c r="B24" s="38"/>
      <c r="K24" s="281" t="s">
        <v>186</v>
      </c>
    </row>
  </sheetData>
  <mergeCells count="4">
    <mergeCell ref="A9:K9"/>
    <mergeCell ref="B12:B13"/>
    <mergeCell ref="C12:C13"/>
    <mergeCell ref="D12:K12"/>
  </mergeCells>
  <phoneticPr fontId="0" type="noConversion"/>
  <printOptions horizontalCentered="1"/>
  <pageMargins left="0.59055118110236227" right="0.59055118110236227" top="0.78740157480314965" bottom="0.59055118110236227" header="0.51181102362204722" footer="0.55118110236220474"/>
  <pageSetup paperSize="9" scale="8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workbookViewId="0"/>
  </sheetViews>
  <sheetFormatPr defaultColWidth="9.140625" defaultRowHeight="15" x14ac:dyDescent="0.25"/>
  <cols>
    <col min="1" max="1" width="32.85546875" style="1" customWidth="1"/>
    <col min="2" max="2" width="8.85546875" style="1" customWidth="1"/>
    <col min="3" max="3" width="9.7109375" style="1" customWidth="1"/>
    <col min="4" max="10" width="6.5703125" style="1" customWidth="1"/>
    <col min="11" max="11" width="9.28515625" style="1" customWidth="1"/>
    <col min="12" max="16384" width="9.140625" style="1"/>
  </cols>
  <sheetData>
    <row r="1" spans="1:13" s="115" customFormat="1" ht="15" customHeight="1" x14ac:dyDescent="0.25">
      <c r="A1" s="121" t="s">
        <v>107</v>
      </c>
      <c r="C1" s="108"/>
      <c r="D1" s="108"/>
      <c r="E1" s="114"/>
      <c r="F1" s="114"/>
      <c r="G1" s="114"/>
      <c r="H1" s="114"/>
      <c r="I1" s="114"/>
      <c r="J1" s="114"/>
      <c r="K1" s="114"/>
      <c r="L1" s="114"/>
    </row>
    <row r="2" spans="1:13" s="23" customFormat="1" ht="15" customHeight="1" x14ac:dyDescent="0.25">
      <c r="A2" s="122" t="s">
        <v>108</v>
      </c>
      <c r="C2" s="108"/>
      <c r="D2" s="108"/>
      <c r="E2" s="114"/>
      <c r="F2" s="114"/>
      <c r="G2" s="114"/>
      <c r="H2" s="114"/>
      <c r="I2" s="114"/>
      <c r="J2" s="114"/>
      <c r="K2" s="114"/>
      <c r="L2" s="114"/>
    </row>
    <row r="3" spans="1:13" s="23" customFormat="1" ht="3.75" customHeight="1" x14ac:dyDescent="0.25">
      <c r="A3" s="111"/>
      <c r="B3" s="121"/>
      <c r="C3" s="108"/>
      <c r="D3" s="108"/>
      <c r="E3" s="114"/>
      <c r="F3" s="114"/>
      <c r="G3" s="114"/>
      <c r="H3" s="114"/>
      <c r="I3" s="114"/>
      <c r="J3" s="114"/>
      <c r="K3" s="114"/>
      <c r="L3" s="114"/>
    </row>
    <row r="4" spans="1:13" s="23" customFormat="1" ht="15" customHeight="1" x14ac:dyDescent="0.25">
      <c r="A4" s="121" t="s">
        <v>109</v>
      </c>
      <c r="C4" s="108"/>
      <c r="D4" s="108"/>
      <c r="E4" s="114"/>
      <c r="F4" s="114"/>
      <c r="G4" s="114"/>
      <c r="H4" s="114"/>
      <c r="I4" s="114"/>
      <c r="J4" s="114"/>
      <c r="K4" s="114"/>
      <c r="L4" s="114"/>
    </row>
    <row r="5" spans="1:13" s="116" customFormat="1" ht="15" customHeight="1" x14ac:dyDescent="0.25">
      <c r="A5" s="121" t="s">
        <v>114</v>
      </c>
      <c r="C5" s="108"/>
      <c r="D5" s="108"/>
      <c r="E5" s="114"/>
      <c r="F5" s="114"/>
      <c r="G5" s="114"/>
      <c r="H5" s="114"/>
      <c r="I5" s="114"/>
      <c r="J5" s="114"/>
      <c r="K5" s="114"/>
      <c r="L5" s="114"/>
    </row>
    <row r="6" spans="1:13" s="23" customFormat="1" ht="3.75" customHeight="1" x14ac:dyDescent="0.25">
      <c r="A6" s="113"/>
      <c r="B6" s="121"/>
      <c r="C6" s="108"/>
      <c r="D6" s="108"/>
      <c r="E6" s="114"/>
      <c r="F6" s="114"/>
      <c r="G6" s="114"/>
      <c r="H6" s="114"/>
      <c r="I6" s="114"/>
      <c r="J6" s="114"/>
      <c r="K6" s="114"/>
      <c r="L6" s="114"/>
    </row>
    <row r="7" spans="1:13" s="23" customFormat="1" ht="15.75" customHeight="1" x14ac:dyDescent="0.25">
      <c r="A7" s="122" t="s">
        <v>193</v>
      </c>
      <c r="C7" s="108"/>
      <c r="D7" s="108"/>
      <c r="E7" s="114"/>
      <c r="F7" s="114"/>
      <c r="G7" s="114"/>
      <c r="H7" s="114"/>
      <c r="I7" s="114"/>
      <c r="J7" s="114"/>
      <c r="K7" s="114"/>
      <c r="L7" s="114"/>
    </row>
    <row r="8" spans="1:13" s="23" customFormat="1" ht="15.75" customHeight="1" x14ac:dyDescent="0.25">
      <c r="A8" s="110"/>
      <c r="B8" s="107"/>
      <c r="C8" s="108"/>
      <c r="D8" s="108"/>
      <c r="E8" s="114"/>
      <c r="F8" s="114"/>
      <c r="G8" s="114"/>
      <c r="H8" s="114"/>
      <c r="I8" s="114"/>
      <c r="J8" s="114"/>
      <c r="K8" s="114"/>
      <c r="L8" s="114"/>
    </row>
    <row r="9" spans="1:13" ht="14.25" customHeight="1" x14ac:dyDescent="0.25">
      <c r="A9" s="324" t="s">
        <v>171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spans="1:13" ht="15.75" customHeight="1" x14ac:dyDescent="0.25">
      <c r="A10" s="48" t="s">
        <v>187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3" ht="15.75" customHeight="1" thickBot="1" x14ac:dyDescent="0.3">
      <c r="A11" s="216"/>
      <c r="B11" s="217"/>
      <c r="C11" s="217"/>
      <c r="D11" s="217"/>
      <c r="E11" s="217"/>
      <c r="F11" s="217"/>
      <c r="G11" s="217"/>
      <c r="H11" s="217"/>
      <c r="I11" s="217"/>
      <c r="J11" s="217"/>
      <c r="K11" s="217"/>
    </row>
    <row r="12" spans="1:13" ht="21" customHeight="1" x14ac:dyDescent="0.25">
      <c r="A12" s="215"/>
      <c r="B12" s="325" t="s">
        <v>13</v>
      </c>
      <c r="C12" s="325" t="s">
        <v>14</v>
      </c>
      <c r="D12" s="297" t="s">
        <v>22</v>
      </c>
      <c r="E12" s="298"/>
      <c r="F12" s="298"/>
      <c r="G12" s="298"/>
      <c r="H12" s="298"/>
      <c r="I12" s="298"/>
      <c r="J12" s="298"/>
      <c r="K12" s="298"/>
      <c r="L12" s="5"/>
    </row>
    <row r="13" spans="1:13" ht="32.25" customHeight="1" x14ac:dyDescent="0.25">
      <c r="A13" s="166"/>
      <c r="B13" s="326"/>
      <c r="C13" s="326"/>
      <c r="D13" s="167" t="s">
        <v>15</v>
      </c>
      <c r="E13" s="254" t="s">
        <v>16</v>
      </c>
      <c r="F13" s="254" t="s">
        <v>17</v>
      </c>
      <c r="G13" s="254" t="s">
        <v>18</v>
      </c>
      <c r="H13" s="254" t="s">
        <v>19</v>
      </c>
      <c r="I13" s="254" t="s">
        <v>20</v>
      </c>
      <c r="J13" s="254" t="s">
        <v>21</v>
      </c>
      <c r="K13" s="154" t="s">
        <v>66</v>
      </c>
      <c r="L13" s="5"/>
    </row>
    <row r="14" spans="1:13" ht="24.95" customHeight="1" x14ac:dyDescent="0.25">
      <c r="A14" s="168" t="s">
        <v>3</v>
      </c>
      <c r="B14" s="51">
        <v>2379</v>
      </c>
      <c r="C14" s="45">
        <v>192892</v>
      </c>
      <c r="D14" s="17">
        <v>157</v>
      </c>
      <c r="E14" s="17">
        <v>836</v>
      </c>
      <c r="F14" s="17">
        <v>741</v>
      </c>
      <c r="G14" s="17">
        <v>365</v>
      </c>
      <c r="H14" s="17">
        <v>226</v>
      </c>
      <c r="I14" s="17">
        <v>38</v>
      </c>
      <c r="J14" s="17">
        <v>11</v>
      </c>
      <c r="K14" s="219">
        <v>5</v>
      </c>
      <c r="M14" s="3"/>
    </row>
    <row r="15" spans="1:13" ht="15" customHeight="1" x14ac:dyDescent="0.25">
      <c r="A15" s="169" t="s">
        <v>10</v>
      </c>
      <c r="B15" s="33">
        <v>2307</v>
      </c>
      <c r="C15" s="46">
        <v>186504</v>
      </c>
      <c r="D15" s="16">
        <v>156</v>
      </c>
      <c r="E15" s="16">
        <v>807</v>
      </c>
      <c r="F15" s="16">
        <v>720</v>
      </c>
      <c r="G15" s="16">
        <v>355</v>
      </c>
      <c r="H15" s="16">
        <v>217</v>
      </c>
      <c r="I15" s="16">
        <v>37</v>
      </c>
      <c r="J15" s="16">
        <v>11</v>
      </c>
      <c r="K15" s="31">
        <v>4</v>
      </c>
    </row>
    <row r="16" spans="1:13" ht="15" customHeight="1" x14ac:dyDescent="0.25">
      <c r="A16" s="170" t="s">
        <v>5</v>
      </c>
      <c r="B16" s="33">
        <v>2306</v>
      </c>
      <c r="C16" s="46">
        <v>186404</v>
      </c>
      <c r="D16" s="16">
        <v>156</v>
      </c>
      <c r="E16" s="16">
        <v>807</v>
      </c>
      <c r="F16" s="16">
        <v>719</v>
      </c>
      <c r="G16" s="16">
        <v>355</v>
      </c>
      <c r="H16" s="16">
        <v>217</v>
      </c>
      <c r="I16" s="16">
        <v>37</v>
      </c>
      <c r="J16" s="16">
        <v>11</v>
      </c>
      <c r="K16" s="31">
        <v>4</v>
      </c>
    </row>
    <row r="17" spans="1:12" ht="15" customHeight="1" x14ac:dyDescent="0.25">
      <c r="A17" s="160" t="s">
        <v>63</v>
      </c>
      <c r="B17" s="33">
        <v>151</v>
      </c>
      <c r="C17" s="16">
        <v>26597</v>
      </c>
      <c r="D17" s="33" t="s">
        <v>9</v>
      </c>
      <c r="E17" s="16">
        <v>2</v>
      </c>
      <c r="F17" s="16">
        <v>7</v>
      </c>
      <c r="G17" s="16">
        <v>41</v>
      </c>
      <c r="H17" s="16">
        <v>53</v>
      </c>
      <c r="I17" s="16">
        <v>33</v>
      </c>
      <c r="J17" s="16">
        <v>11</v>
      </c>
      <c r="K17" s="220">
        <v>4</v>
      </c>
      <c r="L17" s="3"/>
    </row>
    <row r="18" spans="1:12" ht="15" customHeight="1" x14ac:dyDescent="0.25">
      <c r="A18" s="160" t="s">
        <v>64</v>
      </c>
      <c r="B18" s="33">
        <v>56</v>
      </c>
      <c r="C18" s="16">
        <v>6420</v>
      </c>
      <c r="D18" s="33">
        <v>1</v>
      </c>
      <c r="E18" s="16">
        <v>1</v>
      </c>
      <c r="F18" s="16">
        <v>16</v>
      </c>
      <c r="G18" s="16">
        <v>27</v>
      </c>
      <c r="H18" s="16">
        <v>8</v>
      </c>
      <c r="I18" s="16">
        <v>3</v>
      </c>
      <c r="J18" s="16" t="s">
        <v>9</v>
      </c>
      <c r="K18" s="220" t="s">
        <v>9</v>
      </c>
    </row>
    <row r="19" spans="1:12" ht="15" customHeight="1" x14ac:dyDescent="0.25">
      <c r="A19" s="160" t="s">
        <v>67</v>
      </c>
      <c r="B19" s="33">
        <v>2099</v>
      </c>
      <c r="C19" s="16">
        <v>153387</v>
      </c>
      <c r="D19" s="33">
        <v>155</v>
      </c>
      <c r="E19" s="16">
        <v>804</v>
      </c>
      <c r="F19" s="16">
        <v>696</v>
      </c>
      <c r="G19" s="16">
        <v>287</v>
      </c>
      <c r="H19" s="16">
        <v>156</v>
      </c>
      <c r="I19" s="16">
        <v>1</v>
      </c>
      <c r="J19" s="16" t="s">
        <v>9</v>
      </c>
      <c r="K19" s="220" t="s">
        <v>9</v>
      </c>
    </row>
    <row r="20" spans="1:12" ht="15" customHeight="1" x14ac:dyDescent="0.25">
      <c r="A20" s="170" t="s">
        <v>6</v>
      </c>
      <c r="B20" s="33">
        <v>1</v>
      </c>
      <c r="C20" s="16">
        <v>100</v>
      </c>
      <c r="D20" s="33" t="s">
        <v>9</v>
      </c>
      <c r="E20" s="16" t="s">
        <v>9</v>
      </c>
      <c r="F20" s="16">
        <v>1</v>
      </c>
      <c r="G20" s="16" t="s">
        <v>9</v>
      </c>
      <c r="H20" s="16" t="s">
        <v>9</v>
      </c>
      <c r="I20" s="16" t="s">
        <v>9</v>
      </c>
      <c r="J20" s="16" t="s">
        <v>9</v>
      </c>
      <c r="K20" s="220" t="s">
        <v>9</v>
      </c>
    </row>
    <row r="21" spans="1:12" ht="15" customHeight="1" x14ac:dyDescent="0.25">
      <c r="A21" s="163" t="s">
        <v>78</v>
      </c>
      <c r="B21" s="33" t="s">
        <v>9</v>
      </c>
      <c r="C21" s="16" t="s">
        <v>9</v>
      </c>
      <c r="D21" s="33" t="s">
        <v>9</v>
      </c>
      <c r="E21" s="16" t="s">
        <v>9</v>
      </c>
      <c r="F21" s="16" t="s">
        <v>9</v>
      </c>
      <c r="G21" s="16" t="s">
        <v>9</v>
      </c>
      <c r="H21" s="16" t="s">
        <v>9</v>
      </c>
      <c r="I21" s="16" t="s">
        <v>9</v>
      </c>
      <c r="J21" s="16" t="s">
        <v>9</v>
      </c>
      <c r="K21" s="31" t="s">
        <v>9</v>
      </c>
    </row>
    <row r="22" spans="1:12" ht="30" customHeight="1" x14ac:dyDescent="0.25">
      <c r="A22" s="171" t="s">
        <v>11</v>
      </c>
      <c r="B22" s="42">
        <v>67</v>
      </c>
      <c r="C22" s="43">
        <v>5848</v>
      </c>
      <c r="D22" s="42">
        <v>1</v>
      </c>
      <c r="E22" s="43">
        <v>27</v>
      </c>
      <c r="F22" s="43">
        <v>20</v>
      </c>
      <c r="G22" s="43">
        <v>10</v>
      </c>
      <c r="H22" s="43">
        <v>7</v>
      </c>
      <c r="I22" s="43">
        <v>1</v>
      </c>
      <c r="J22" s="43" t="s">
        <v>9</v>
      </c>
      <c r="K22" s="221">
        <v>1</v>
      </c>
    </row>
    <row r="23" spans="1:12" ht="30" customHeight="1" x14ac:dyDescent="0.25">
      <c r="A23" s="171" t="s">
        <v>12</v>
      </c>
      <c r="B23" s="42">
        <v>5</v>
      </c>
      <c r="C23" s="43">
        <v>540</v>
      </c>
      <c r="D23" s="42" t="s">
        <v>9</v>
      </c>
      <c r="E23" s="43">
        <v>2</v>
      </c>
      <c r="F23" s="43">
        <v>1</v>
      </c>
      <c r="G23" s="43" t="s">
        <v>9</v>
      </c>
      <c r="H23" s="43">
        <v>2</v>
      </c>
      <c r="I23" s="43" t="s">
        <v>9</v>
      </c>
      <c r="J23" s="43" t="s">
        <v>9</v>
      </c>
      <c r="K23" s="221" t="s">
        <v>9</v>
      </c>
    </row>
    <row r="24" spans="1:12" ht="18.600000000000001" customHeight="1" x14ac:dyDescent="0.25">
      <c r="B24" s="38"/>
      <c r="E24" s="218"/>
      <c r="K24" s="281" t="s">
        <v>186</v>
      </c>
    </row>
  </sheetData>
  <mergeCells count="4">
    <mergeCell ref="A9:K9"/>
    <mergeCell ref="B12:B13"/>
    <mergeCell ref="C12:C13"/>
    <mergeCell ref="D12:K12"/>
  </mergeCells>
  <printOptions horizontalCentered="1"/>
  <pageMargins left="0.59055118110236227" right="0.59055118110236227" top="0.78740157480314965" bottom="0.59055118110236227" header="0.51181102362204722" footer="0.55118110236220474"/>
  <pageSetup paperSize="9" scale="8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GridLines="0" workbookViewId="0"/>
  </sheetViews>
  <sheetFormatPr defaultColWidth="9.140625" defaultRowHeight="12.75" x14ac:dyDescent="0.2"/>
  <cols>
    <col min="1" max="1" width="53.140625" style="23" customWidth="1"/>
    <col min="2" max="2" width="41.85546875" style="23" customWidth="1"/>
    <col min="3" max="4" width="9.140625" style="23"/>
    <col min="5" max="5" width="13.7109375" style="23" customWidth="1"/>
    <col min="6" max="16384" width="9.140625" style="23"/>
  </cols>
  <sheetData>
    <row r="1" spans="1:5" ht="21" customHeight="1" x14ac:dyDescent="0.2">
      <c r="A1" s="172" t="s">
        <v>43</v>
      </c>
      <c r="B1" s="173"/>
    </row>
    <row r="2" spans="1:5" ht="15" x14ac:dyDescent="0.2">
      <c r="A2" s="18"/>
      <c r="B2" s="24"/>
    </row>
    <row r="3" spans="1:5" x14ac:dyDescent="0.2">
      <c r="A3" s="20" t="s">
        <v>44</v>
      </c>
      <c r="B3" s="24"/>
    </row>
    <row r="4" spans="1:5" ht="4.5" customHeight="1" x14ac:dyDescent="0.2">
      <c r="A4" s="20"/>
      <c r="B4" s="24"/>
    </row>
    <row r="5" spans="1:5" ht="27" customHeight="1" x14ac:dyDescent="0.2">
      <c r="A5" s="335" t="s">
        <v>45</v>
      </c>
      <c r="B5" s="335"/>
      <c r="D5" s="333"/>
      <c r="E5" s="333"/>
    </row>
    <row r="6" spans="1:5" ht="4.5" customHeight="1" x14ac:dyDescent="0.2">
      <c r="A6" s="20"/>
      <c r="B6" s="24"/>
      <c r="D6" s="333"/>
      <c r="E6" s="333"/>
    </row>
    <row r="7" spans="1:5" x14ac:dyDescent="0.2">
      <c r="A7" s="20" t="s">
        <v>46</v>
      </c>
      <c r="B7" s="24"/>
      <c r="D7" s="333"/>
      <c r="E7" s="333"/>
    </row>
    <row r="8" spans="1:5" ht="4.5" customHeight="1" x14ac:dyDescent="0.2">
      <c r="A8" s="20"/>
      <c r="B8" s="24"/>
    </row>
    <row r="9" spans="1:5" ht="45" customHeight="1" x14ac:dyDescent="0.2">
      <c r="A9" s="336" t="s">
        <v>173</v>
      </c>
      <c r="B9" s="336"/>
    </row>
    <row r="10" spans="1:5" ht="39.75" customHeight="1" x14ac:dyDescent="0.2">
      <c r="A10" s="335" t="s">
        <v>47</v>
      </c>
      <c r="B10" s="335"/>
    </row>
    <row r="11" spans="1:5" ht="4.5" customHeight="1" x14ac:dyDescent="0.2">
      <c r="A11" s="19"/>
      <c r="B11" s="24"/>
    </row>
    <row r="12" spans="1:5" x14ac:dyDescent="0.2">
      <c r="A12" s="20" t="s">
        <v>48</v>
      </c>
      <c r="B12" s="24"/>
    </row>
    <row r="13" spans="1:5" ht="4.5" customHeight="1" x14ac:dyDescent="0.2">
      <c r="A13" s="19"/>
      <c r="B13" s="24"/>
    </row>
    <row r="14" spans="1:5" ht="27" customHeight="1" x14ac:dyDescent="0.2">
      <c r="A14" s="329" t="s">
        <v>68</v>
      </c>
      <c r="B14" s="329"/>
    </row>
    <row r="15" spans="1:5" ht="39" customHeight="1" x14ac:dyDescent="0.2">
      <c r="A15" s="329" t="s">
        <v>69</v>
      </c>
      <c r="B15" s="329"/>
    </row>
    <row r="16" spans="1:5" ht="40.5" customHeight="1" x14ac:dyDescent="0.2">
      <c r="A16" s="335" t="s">
        <v>49</v>
      </c>
      <c r="B16" s="335"/>
    </row>
    <row r="17" spans="1:2" ht="27" customHeight="1" x14ac:dyDescent="0.2">
      <c r="A17" s="329" t="s">
        <v>70</v>
      </c>
      <c r="B17" s="329"/>
    </row>
    <row r="18" spans="1:2" ht="27" customHeight="1" x14ac:dyDescent="0.2">
      <c r="A18" s="329" t="s">
        <v>71</v>
      </c>
      <c r="B18" s="329"/>
    </row>
    <row r="19" spans="1:2" x14ac:dyDescent="0.2">
      <c r="A19" s="329" t="s">
        <v>72</v>
      </c>
      <c r="B19" s="329"/>
    </row>
    <row r="20" spans="1:2" x14ac:dyDescent="0.2">
      <c r="A20" s="329" t="s">
        <v>50</v>
      </c>
      <c r="B20" s="329"/>
    </row>
    <row r="21" spans="1:2" x14ac:dyDescent="0.2">
      <c r="A21" s="330" t="s">
        <v>73</v>
      </c>
      <c r="B21" s="330"/>
    </row>
    <row r="22" spans="1:2" ht="27" customHeight="1" x14ac:dyDescent="0.2">
      <c r="A22" s="329" t="s">
        <v>74</v>
      </c>
      <c r="B22" s="329"/>
    </row>
    <row r="23" spans="1:2" ht="21.75" customHeight="1" x14ac:dyDescent="0.2">
      <c r="A23" s="329" t="s">
        <v>51</v>
      </c>
      <c r="B23" s="329"/>
    </row>
    <row r="24" spans="1:2" ht="40.5" customHeight="1" x14ac:dyDescent="0.2">
      <c r="A24" s="331" t="s">
        <v>153</v>
      </c>
      <c r="B24" s="331"/>
    </row>
    <row r="25" spans="1:2" ht="26.25" customHeight="1" x14ac:dyDescent="0.2">
      <c r="A25" s="329" t="s">
        <v>52</v>
      </c>
      <c r="B25" s="329"/>
    </row>
    <row r="26" spans="1:2" ht="9" customHeight="1" x14ac:dyDescent="0.2">
      <c r="A26" s="21"/>
      <c r="B26" s="24"/>
    </row>
    <row r="27" spans="1:2" ht="14.25" x14ac:dyDescent="0.2">
      <c r="A27" s="332" t="s">
        <v>86</v>
      </c>
      <c r="B27" s="332"/>
    </row>
    <row r="28" spans="1:2" x14ac:dyDescent="0.2">
      <c r="A28" s="22"/>
      <c r="B28" s="24"/>
    </row>
    <row r="29" spans="1:2" x14ac:dyDescent="0.2">
      <c r="A29" s="25" t="s">
        <v>75</v>
      </c>
      <c r="B29" s="24"/>
    </row>
    <row r="30" spans="1:2" x14ac:dyDescent="0.2">
      <c r="A30" s="328" t="s">
        <v>54</v>
      </c>
      <c r="B30" s="328"/>
    </row>
    <row r="31" spans="1:2" x14ac:dyDescent="0.2">
      <c r="A31" s="328" t="s">
        <v>189</v>
      </c>
      <c r="B31" s="328"/>
    </row>
    <row r="32" spans="1:2" x14ac:dyDescent="0.2">
      <c r="A32" s="328" t="s">
        <v>55</v>
      </c>
      <c r="B32" s="328"/>
    </row>
    <row r="33" spans="1:2" x14ac:dyDescent="0.2">
      <c r="A33" s="334" t="s">
        <v>56</v>
      </c>
      <c r="B33" s="334"/>
    </row>
    <row r="34" spans="1:2" x14ac:dyDescent="0.2">
      <c r="A34" s="334" t="s">
        <v>206</v>
      </c>
      <c r="B34" s="334"/>
    </row>
    <row r="35" spans="1:2" x14ac:dyDescent="0.2">
      <c r="A35" s="328" t="s">
        <v>57</v>
      </c>
      <c r="B35" s="328"/>
    </row>
    <row r="36" spans="1:2" ht="6.75" customHeight="1" x14ac:dyDescent="0.2">
      <c r="A36" s="18"/>
      <c r="B36" s="24"/>
    </row>
    <row r="37" spans="1:2" ht="15.75" thickBot="1" x14ac:dyDescent="0.25">
      <c r="A37" s="26"/>
      <c r="B37" s="27"/>
    </row>
    <row r="38" spans="1:2" x14ac:dyDescent="0.2">
      <c r="A38" s="327" t="s">
        <v>58</v>
      </c>
      <c r="B38" s="327"/>
    </row>
  </sheetData>
  <mergeCells count="24">
    <mergeCell ref="D5:E7"/>
    <mergeCell ref="A32:B32"/>
    <mergeCell ref="A33:B33"/>
    <mergeCell ref="A34:B34"/>
    <mergeCell ref="A35:B35"/>
    <mergeCell ref="A16:B16"/>
    <mergeCell ref="A5:B5"/>
    <mergeCell ref="A9:B9"/>
    <mergeCell ref="A10:B10"/>
    <mergeCell ref="A14:B14"/>
    <mergeCell ref="A15:B15"/>
    <mergeCell ref="A38:B38"/>
    <mergeCell ref="A31:B31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30:B30"/>
  </mergeCells>
  <hyperlinks>
    <hyperlink ref="A33" r:id="rId1"/>
    <hyperlink ref="A34:B34" r:id="rId2" display="e-mail: statistika@zagreb.hr"/>
  </hyperlinks>
  <printOptions horizontalCentered="1"/>
  <pageMargins left="0.59055118110236227" right="0.59055118110236227" top="0.56000000000000005" bottom="0.25" header="0.31496062992125984" footer="0.31496062992125984"/>
  <pageSetup paperSize="9" scale="85" orientation="portrait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workbookViewId="0"/>
  </sheetViews>
  <sheetFormatPr defaultRowHeight="12.75" x14ac:dyDescent="0.2"/>
  <cols>
    <col min="1" max="1" width="13.5703125" customWidth="1"/>
    <col min="2" max="2" width="53.5703125" customWidth="1"/>
    <col min="3" max="3" width="8.42578125" customWidth="1"/>
    <col min="4" max="4" width="12" customWidth="1"/>
    <col min="8" max="8" width="59.7109375" customWidth="1"/>
  </cols>
  <sheetData>
    <row r="1" spans="1:8" ht="20.25" customHeight="1" x14ac:dyDescent="0.25">
      <c r="A1" s="174" t="s">
        <v>53</v>
      </c>
      <c r="B1" s="174"/>
      <c r="C1" s="174" t="s">
        <v>59</v>
      </c>
      <c r="D1" s="175"/>
    </row>
    <row r="2" spans="1:8" ht="15" x14ac:dyDescent="0.25">
      <c r="A2" s="135"/>
      <c r="B2" s="136"/>
      <c r="C2" s="137"/>
      <c r="D2" s="135"/>
    </row>
    <row r="3" spans="1:8" ht="15" x14ac:dyDescent="0.2">
      <c r="A3" s="138" t="s">
        <v>130</v>
      </c>
      <c r="B3" s="133" t="s">
        <v>2</v>
      </c>
      <c r="C3" s="139" t="s">
        <v>9</v>
      </c>
      <c r="D3" s="140" t="s">
        <v>148</v>
      </c>
    </row>
    <row r="4" spans="1:8" ht="15" x14ac:dyDescent="0.2">
      <c r="A4" s="138" t="s">
        <v>131</v>
      </c>
      <c r="B4" s="141" t="s">
        <v>132</v>
      </c>
      <c r="C4" s="140" t="s">
        <v>87</v>
      </c>
      <c r="D4" s="140" t="s">
        <v>149</v>
      </c>
    </row>
    <row r="5" spans="1:8" ht="19.5" customHeight="1" x14ac:dyDescent="0.2">
      <c r="A5" s="138" t="s">
        <v>133</v>
      </c>
      <c r="B5" s="142" t="s">
        <v>134</v>
      </c>
      <c r="C5" s="140"/>
      <c r="D5" s="140"/>
    </row>
    <row r="6" spans="1:8" ht="15" x14ac:dyDescent="0.2">
      <c r="A6" s="138" t="s">
        <v>135</v>
      </c>
      <c r="B6" s="133" t="s">
        <v>136</v>
      </c>
      <c r="C6" s="143"/>
      <c r="D6" s="143"/>
      <c r="H6" s="106"/>
    </row>
    <row r="7" spans="1:8" ht="15" x14ac:dyDescent="0.2">
      <c r="A7" s="144" t="s">
        <v>137</v>
      </c>
      <c r="B7" s="133" t="s">
        <v>138</v>
      </c>
      <c r="C7" s="143"/>
      <c r="D7" s="143"/>
      <c r="H7" s="106"/>
    </row>
    <row r="8" spans="1:8" ht="15" x14ac:dyDescent="0.2">
      <c r="A8" s="144" t="s">
        <v>139</v>
      </c>
      <c r="B8" s="133" t="s">
        <v>140</v>
      </c>
      <c r="C8" s="143"/>
      <c r="D8" s="143"/>
      <c r="H8" s="25"/>
    </row>
    <row r="9" spans="1:8" ht="17.25" x14ac:dyDescent="0.2">
      <c r="A9" s="138" t="s">
        <v>151</v>
      </c>
      <c r="B9" s="133" t="s">
        <v>145</v>
      </c>
      <c r="C9" s="143"/>
      <c r="D9" s="143"/>
      <c r="H9" s="25"/>
    </row>
    <row r="10" spans="1:8" ht="17.25" x14ac:dyDescent="0.2">
      <c r="A10" s="144" t="s">
        <v>152</v>
      </c>
      <c r="B10" s="133" t="s">
        <v>146</v>
      </c>
      <c r="C10" s="143"/>
      <c r="D10" s="143"/>
      <c r="H10" s="106"/>
    </row>
    <row r="11" spans="1:8" ht="15" x14ac:dyDescent="0.2">
      <c r="A11" s="144" t="s">
        <v>141</v>
      </c>
      <c r="B11" s="133" t="s">
        <v>142</v>
      </c>
      <c r="C11" s="143"/>
      <c r="D11" s="143"/>
      <c r="H11" s="106"/>
    </row>
    <row r="12" spans="1:8" ht="15" x14ac:dyDescent="0.2">
      <c r="A12" s="138" t="s">
        <v>143</v>
      </c>
      <c r="B12" s="133" t="s">
        <v>144</v>
      </c>
      <c r="C12" s="143"/>
      <c r="D12" s="143"/>
      <c r="H12" s="106"/>
    </row>
    <row r="13" spans="1:8" ht="15" x14ac:dyDescent="0.2">
      <c r="A13" s="144" t="s">
        <v>147</v>
      </c>
      <c r="B13" s="133" t="s">
        <v>129</v>
      </c>
      <c r="C13" s="143"/>
      <c r="D13" s="143"/>
      <c r="H13" s="24"/>
    </row>
    <row r="14" spans="1:8" x14ac:dyDescent="0.2">
      <c r="H14" s="24"/>
    </row>
    <row r="15" spans="1:8" x14ac:dyDescent="0.2">
      <c r="H15" s="106"/>
    </row>
    <row r="16" spans="1:8" x14ac:dyDescent="0.2">
      <c r="H16" s="106"/>
    </row>
    <row r="17" spans="8:8" x14ac:dyDescent="0.2">
      <c r="H17" s="10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workbookViewId="0"/>
  </sheetViews>
  <sheetFormatPr defaultColWidth="9.140625" defaultRowHeight="15" x14ac:dyDescent="0.25"/>
  <cols>
    <col min="1" max="1" width="13.7109375" style="6" customWidth="1"/>
    <col min="2" max="2" width="9.85546875" style="6" customWidth="1"/>
    <col min="3" max="3" width="10.140625" style="6" customWidth="1"/>
    <col min="4" max="4" width="10.7109375" style="6" customWidth="1"/>
    <col min="5" max="5" width="10.85546875" style="6" customWidth="1"/>
    <col min="6" max="6" width="10.7109375" style="6" customWidth="1"/>
    <col min="7" max="7" width="11" style="6" customWidth="1"/>
    <col min="8" max="8" width="8.7109375" style="6" customWidth="1"/>
    <col min="9" max="9" width="11.7109375" style="6" customWidth="1"/>
    <col min="10" max="16384" width="9.140625" style="6"/>
  </cols>
  <sheetData>
    <row r="1" spans="1:15" s="115" customFormat="1" ht="15" customHeight="1" x14ac:dyDescent="0.25">
      <c r="A1" s="109"/>
      <c r="B1" s="121" t="s">
        <v>94</v>
      </c>
      <c r="C1" s="108"/>
      <c r="D1" s="108"/>
      <c r="E1" s="114"/>
      <c r="F1" s="114"/>
      <c r="G1" s="114"/>
      <c r="H1" s="114"/>
      <c r="I1" s="114"/>
      <c r="J1" s="114"/>
      <c r="K1" s="114"/>
      <c r="L1" s="114"/>
      <c r="M1" s="114"/>
    </row>
    <row r="2" spans="1:15" s="23" customFormat="1" ht="15" customHeight="1" x14ac:dyDescent="0.25">
      <c r="A2" s="110"/>
      <c r="B2" s="122" t="s">
        <v>95</v>
      </c>
      <c r="C2" s="108"/>
      <c r="D2" s="108"/>
      <c r="E2" s="114"/>
      <c r="F2" s="114"/>
      <c r="G2" s="114"/>
      <c r="H2" s="114"/>
      <c r="I2" s="114"/>
      <c r="J2" s="114"/>
      <c r="K2" s="114"/>
      <c r="L2" s="114"/>
      <c r="M2" s="114"/>
    </row>
    <row r="3" spans="1:15" s="23" customFormat="1" ht="3.75" customHeight="1" x14ac:dyDescent="0.25">
      <c r="A3" s="111"/>
      <c r="B3" s="121"/>
      <c r="C3" s="108"/>
      <c r="D3" s="108"/>
      <c r="E3" s="114"/>
      <c r="F3" s="114"/>
      <c r="G3" s="114"/>
      <c r="H3" s="114"/>
      <c r="I3" s="114"/>
      <c r="J3" s="114"/>
      <c r="K3" s="114"/>
      <c r="L3" s="114"/>
      <c r="M3" s="114"/>
    </row>
    <row r="4" spans="1:15" s="23" customFormat="1" ht="15" customHeight="1" x14ac:dyDescent="0.25">
      <c r="A4" s="112"/>
      <c r="B4" s="121" t="s">
        <v>96</v>
      </c>
      <c r="C4" s="108"/>
      <c r="D4" s="108"/>
      <c r="E4" s="114"/>
      <c r="F4" s="114"/>
      <c r="G4" s="114"/>
      <c r="H4" s="114"/>
      <c r="I4" s="114"/>
      <c r="J4" s="114"/>
      <c r="K4" s="114"/>
      <c r="L4" s="114"/>
      <c r="M4" s="114"/>
    </row>
    <row r="5" spans="1:15" s="116" customFormat="1" ht="15" customHeight="1" x14ac:dyDescent="0.25">
      <c r="A5" s="112"/>
      <c r="B5" s="121" t="s">
        <v>97</v>
      </c>
      <c r="C5" s="108"/>
      <c r="D5" s="108"/>
      <c r="E5" s="114"/>
      <c r="F5" s="114"/>
      <c r="G5" s="114"/>
      <c r="H5" s="114"/>
      <c r="I5" s="114"/>
      <c r="J5" s="114"/>
      <c r="K5" s="114"/>
      <c r="L5" s="114"/>
      <c r="M5" s="114"/>
    </row>
    <row r="6" spans="1:15" s="23" customFormat="1" ht="3.75" customHeight="1" x14ac:dyDescent="0.25">
      <c r="A6" s="113"/>
      <c r="B6" s="121"/>
      <c r="C6" s="108"/>
      <c r="D6" s="108"/>
      <c r="E6" s="114"/>
      <c r="F6" s="114"/>
      <c r="G6" s="114"/>
      <c r="H6" s="114"/>
      <c r="I6" s="114"/>
      <c r="J6" s="114"/>
      <c r="K6" s="114"/>
      <c r="L6" s="114"/>
      <c r="M6" s="114"/>
    </row>
    <row r="7" spans="1:15" s="23" customFormat="1" ht="15.75" customHeight="1" x14ac:dyDescent="0.25">
      <c r="A7" s="110"/>
      <c r="B7" s="122" t="s">
        <v>189</v>
      </c>
      <c r="C7" s="108"/>
      <c r="D7" s="108"/>
      <c r="E7" s="114"/>
      <c r="F7" s="114"/>
      <c r="G7" s="114"/>
      <c r="H7" s="114"/>
      <c r="I7" s="114"/>
      <c r="J7" s="114"/>
      <c r="K7" s="114"/>
      <c r="L7" s="114"/>
      <c r="M7" s="114"/>
    </row>
    <row r="8" spans="1:15" s="23" customFormat="1" ht="15.75" customHeight="1" x14ac:dyDescent="0.25">
      <c r="A8" s="110"/>
      <c r="B8" s="107"/>
      <c r="C8" s="108"/>
      <c r="D8" s="108"/>
      <c r="E8" s="114"/>
      <c r="F8" s="114"/>
      <c r="G8" s="114"/>
      <c r="H8" s="114"/>
      <c r="I8" s="114"/>
      <c r="J8" s="114"/>
      <c r="K8" s="114"/>
      <c r="L8" s="114"/>
      <c r="M8" s="114"/>
    </row>
    <row r="9" spans="1:15" ht="27.75" customHeight="1" thickBot="1" x14ac:dyDescent="0.3">
      <c r="A9" s="128" t="s">
        <v>158</v>
      </c>
      <c r="B9" s="37"/>
      <c r="C9" s="37"/>
      <c r="D9" s="37"/>
      <c r="E9" s="37"/>
      <c r="F9" s="37"/>
      <c r="G9" s="37"/>
      <c r="H9" s="37"/>
      <c r="I9" s="37"/>
      <c r="K9" s="32"/>
    </row>
    <row r="10" spans="1:15" ht="33" customHeight="1" x14ac:dyDescent="0.25">
      <c r="A10" s="176"/>
      <c r="B10" s="294" t="s">
        <v>26</v>
      </c>
      <c r="C10" s="295"/>
      <c r="D10" s="296"/>
      <c r="E10" s="294" t="s">
        <v>40</v>
      </c>
      <c r="F10" s="295"/>
      <c r="G10" s="296"/>
      <c r="H10" s="297" t="s">
        <v>4</v>
      </c>
      <c r="I10" s="298"/>
    </row>
    <row r="11" spans="1:15" ht="34.5" customHeight="1" x14ac:dyDescent="0.25">
      <c r="A11" s="153"/>
      <c r="B11" s="154" t="s">
        <v>37</v>
      </c>
      <c r="C11" s="154" t="s">
        <v>0</v>
      </c>
      <c r="D11" s="154" t="s">
        <v>1</v>
      </c>
      <c r="E11" s="155" t="s">
        <v>37</v>
      </c>
      <c r="F11" s="155" t="s">
        <v>0</v>
      </c>
      <c r="G11" s="154" t="s">
        <v>1</v>
      </c>
      <c r="H11" s="155" t="s">
        <v>2</v>
      </c>
      <c r="I11" s="154" t="s">
        <v>25</v>
      </c>
      <c r="K11" s="44"/>
    </row>
    <row r="12" spans="1:15" ht="25.15" customHeight="1" x14ac:dyDescent="0.25">
      <c r="A12" s="156" t="s">
        <v>27</v>
      </c>
      <c r="B12" s="30">
        <v>556</v>
      </c>
      <c r="C12" s="11">
        <v>397</v>
      </c>
      <c r="D12" s="40">
        <v>159</v>
      </c>
      <c r="E12" s="11">
        <v>1718076</v>
      </c>
      <c r="F12" s="12">
        <v>1304364</v>
      </c>
      <c r="G12" s="41">
        <v>413712</v>
      </c>
      <c r="H12" s="11">
        <v>995</v>
      </c>
      <c r="I12" s="11">
        <v>82517</v>
      </c>
    </row>
    <row r="13" spans="1:15" ht="15" customHeight="1" x14ac:dyDescent="0.25">
      <c r="A13" s="156" t="s">
        <v>30</v>
      </c>
      <c r="B13" s="30">
        <v>667</v>
      </c>
      <c r="C13" s="11">
        <v>485</v>
      </c>
      <c r="D13" s="40">
        <v>182</v>
      </c>
      <c r="E13" s="11">
        <v>2965810</v>
      </c>
      <c r="F13" s="12">
        <v>2488414</v>
      </c>
      <c r="G13" s="41">
        <v>477396</v>
      </c>
      <c r="H13" s="11">
        <v>2016</v>
      </c>
      <c r="I13" s="11">
        <v>154915</v>
      </c>
    </row>
    <row r="14" spans="1:15" ht="15" customHeight="1" x14ac:dyDescent="0.25">
      <c r="A14" s="156" t="s">
        <v>31</v>
      </c>
      <c r="B14" s="30">
        <v>774</v>
      </c>
      <c r="C14" s="12">
        <v>558</v>
      </c>
      <c r="D14" s="40">
        <v>216</v>
      </c>
      <c r="E14" s="11">
        <v>3573377</v>
      </c>
      <c r="F14" s="12">
        <v>3007870</v>
      </c>
      <c r="G14" s="12">
        <v>565507</v>
      </c>
      <c r="H14" s="30">
        <v>3170</v>
      </c>
      <c r="I14" s="12">
        <v>233861</v>
      </c>
      <c r="L14" s="91"/>
      <c r="M14" s="91"/>
      <c r="N14" s="91"/>
      <c r="O14" s="91"/>
    </row>
    <row r="15" spans="1:15" s="36" customFormat="1" ht="15" customHeight="1" x14ac:dyDescent="0.25">
      <c r="A15" s="156" t="s">
        <v>76</v>
      </c>
      <c r="B15" s="30">
        <v>629</v>
      </c>
      <c r="C15" s="12">
        <v>520</v>
      </c>
      <c r="D15" s="40">
        <v>109</v>
      </c>
      <c r="E15" s="11">
        <v>2569787</v>
      </c>
      <c r="F15" s="12">
        <v>2064836</v>
      </c>
      <c r="G15" s="41">
        <v>504951</v>
      </c>
      <c r="H15" s="12">
        <v>2080</v>
      </c>
      <c r="I15" s="12">
        <v>166837</v>
      </c>
      <c r="L15" s="91"/>
      <c r="M15" s="91"/>
      <c r="N15" s="91"/>
      <c r="O15" s="91"/>
    </row>
    <row r="16" spans="1:15" s="36" customFormat="1" ht="15" customHeight="1" x14ac:dyDescent="0.25">
      <c r="A16" s="156" t="s">
        <v>79</v>
      </c>
      <c r="B16" s="30"/>
      <c r="C16" s="12"/>
      <c r="D16" s="40"/>
      <c r="E16" s="11"/>
      <c r="F16" s="12"/>
      <c r="G16" s="12"/>
      <c r="H16" s="30"/>
      <c r="I16" s="12"/>
      <c r="K16" s="251"/>
      <c r="L16" s="91"/>
      <c r="M16" s="91"/>
      <c r="N16" s="91"/>
      <c r="O16" s="91"/>
    </row>
    <row r="17" spans="1:19" s="36" customFormat="1" ht="15" customHeight="1" x14ac:dyDescent="0.25">
      <c r="A17" s="177" t="s">
        <v>77</v>
      </c>
      <c r="B17" s="30">
        <v>206</v>
      </c>
      <c r="C17" s="12">
        <v>126</v>
      </c>
      <c r="D17" s="40">
        <v>80</v>
      </c>
      <c r="E17" s="11">
        <v>986191</v>
      </c>
      <c r="F17" s="12">
        <v>769356</v>
      </c>
      <c r="G17" s="12">
        <v>216835</v>
      </c>
      <c r="H17" s="30">
        <v>979</v>
      </c>
      <c r="I17" s="12">
        <v>75568</v>
      </c>
      <c r="K17" s="250"/>
      <c r="L17" s="250"/>
      <c r="M17" s="250"/>
      <c r="N17" s="250"/>
      <c r="O17" s="250"/>
      <c r="P17" s="250"/>
      <c r="Q17" s="250"/>
      <c r="R17" s="250"/>
      <c r="S17" s="250"/>
    </row>
    <row r="18" spans="1:19" s="36" customFormat="1" ht="15" customHeight="1" x14ac:dyDescent="0.25">
      <c r="A18" s="177" t="s">
        <v>83</v>
      </c>
      <c r="B18" s="30">
        <v>206</v>
      </c>
      <c r="C18" s="12">
        <v>157</v>
      </c>
      <c r="D18" s="40">
        <v>49</v>
      </c>
      <c r="E18" s="11">
        <v>667860</v>
      </c>
      <c r="F18" s="12">
        <v>601625</v>
      </c>
      <c r="G18" s="12">
        <v>66235</v>
      </c>
      <c r="H18" s="30">
        <v>657</v>
      </c>
      <c r="I18" s="12">
        <v>46751</v>
      </c>
    </row>
    <row r="19" spans="1:19" s="36" customFormat="1" ht="15" customHeight="1" x14ac:dyDescent="0.25">
      <c r="A19" s="177" t="s">
        <v>84</v>
      </c>
      <c r="B19" s="30">
        <v>217</v>
      </c>
      <c r="C19" s="12">
        <v>160</v>
      </c>
      <c r="D19" s="40">
        <v>57</v>
      </c>
      <c r="E19" s="11">
        <v>593108</v>
      </c>
      <c r="F19" s="12">
        <v>454017</v>
      </c>
      <c r="G19" s="12">
        <v>139091</v>
      </c>
      <c r="H19" s="30">
        <v>568</v>
      </c>
      <c r="I19" s="12">
        <v>51372</v>
      </c>
      <c r="L19" s="91"/>
      <c r="M19" s="91"/>
      <c r="N19" s="91"/>
      <c r="O19" s="91"/>
    </row>
    <row r="20" spans="1:19" s="36" customFormat="1" ht="15" customHeight="1" x14ac:dyDescent="0.25">
      <c r="A20" s="177" t="s">
        <v>85</v>
      </c>
      <c r="B20" s="30">
        <v>205</v>
      </c>
      <c r="C20" s="12">
        <v>162</v>
      </c>
      <c r="D20" s="40">
        <v>43</v>
      </c>
      <c r="E20" s="11">
        <v>1777206</v>
      </c>
      <c r="F20" s="12">
        <v>972933</v>
      </c>
      <c r="G20" s="12">
        <v>804273</v>
      </c>
      <c r="H20" s="30">
        <v>998</v>
      </c>
      <c r="I20" s="12">
        <v>69519</v>
      </c>
      <c r="K20" s="252"/>
      <c r="L20" s="252"/>
      <c r="M20" s="252"/>
      <c r="N20" s="252"/>
      <c r="O20" s="252"/>
      <c r="P20" s="252"/>
      <c r="Q20" s="252"/>
      <c r="R20" s="252"/>
    </row>
    <row r="21" spans="1:19" ht="22.5" customHeight="1" x14ac:dyDescent="0.25">
      <c r="A21" s="157" t="s">
        <v>81</v>
      </c>
      <c r="B21" s="80"/>
      <c r="C21" s="72"/>
      <c r="D21" s="81"/>
      <c r="E21" s="76"/>
      <c r="F21" s="74"/>
      <c r="G21" s="75"/>
      <c r="H21" s="69"/>
      <c r="I21" s="68"/>
    </row>
    <row r="22" spans="1:19" x14ac:dyDescent="0.25">
      <c r="A22" s="187" t="s">
        <v>201</v>
      </c>
      <c r="B22" s="30">
        <v>168</v>
      </c>
      <c r="C22" s="12">
        <v>125</v>
      </c>
      <c r="D22" s="15">
        <v>43</v>
      </c>
      <c r="E22" s="30">
        <v>623064</v>
      </c>
      <c r="F22" s="12">
        <v>553065</v>
      </c>
      <c r="G22" s="12">
        <v>69999</v>
      </c>
      <c r="H22" s="30">
        <v>601</v>
      </c>
      <c r="I22" s="12">
        <v>46736</v>
      </c>
    </row>
    <row r="23" spans="1:19" x14ac:dyDescent="0.25">
      <c r="A23" s="214" t="s">
        <v>202</v>
      </c>
      <c r="B23" s="12">
        <v>172</v>
      </c>
      <c r="C23" s="12">
        <v>136</v>
      </c>
      <c r="D23" s="40">
        <v>36</v>
      </c>
      <c r="E23" s="30">
        <v>1134367</v>
      </c>
      <c r="F23" s="12">
        <v>761748</v>
      </c>
      <c r="G23" s="12">
        <v>372619</v>
      </c>
      <c r="H23" s="30">
        <v>1022</v>
      </c>
      <c r="I23" s="12">
        <v>86888</v>
      </c>
    </row>
    <row r="24" spans="1:19" x14ac:dyDescent="0.25">
      <c r="A24" s="214" t="s">
        <v>176</v>
      </c>
      <c r="B24" s="12">
        <v>209</v>
      </c>
      <c r="C24" s="12">
        <v>182</v>
      </c>
      <c r="D24" s="40">
        <v>27</v>
      </c>
      <c r="E24" s="30">
        <v>843958</v>
      </c>
      <c r="F24" s="12">
        <v>783815</v>
      </c>
      <c r="G24" s="12">
        <v>60143</v>
      </c>
      <c r="H24" s="30">
        <v>756</v>
      </c>
      <c r="I24" s="12">
        <v>59268</v>
      </c>
      <c r="K24" s="224"/>
      <c r="L24" s="224"/>
      <c r="M24" s="224"/>
      <c r="N24" s="224"/>
      <c r="O24" s="224"/>
      <c r="P24" s="224"/>
      <c r="Q24" s="224"/>
      <c r="R24" s="224"/>
    </row>
    <row r="25" spans="1:19" x14ac:dyDescent="0.25">
      <c r="A25" s="214" t="s">
        <v>177</v>
      </c>
      <c r="B25" s="11">
        <v>549</v>
      </c>
      <c r="C25" s="11">
        <v>443</v>
      </c>
      <c r="D25" s="94">
        <v>106</v>
      </c>
      <c r="E25" s="30">
        <v>2601389</v>
      </c>
      <c r="F25" s="11">
        <v>2098628</v>
      </c>
      <c r="G25" s="11">
        <v>502761</v>
      </c>
      <c r="H25" s="30">
        <v>2379</v>
      </c>
      <c r="I25" s="11">
        <v>192892</v>
      </c>
      <c r="K25" s="224"/>
      <c r="L25" s="224"/>
    </row>
    <row r="26" spans="1:19" ht="14.45" customHeight="1" x14ac:dyDescent="0.25">
      <c r="A26" s="96"/>
      <c r="B26" s="11"/>
      <c r="C26" s="11"/>
      <c r="D26" s="11"/>
      <c r="E26" s="11"/>
      <c r="F26" s="11"/>
      <c r="G26" s="11"/>
      <c r="H26" s="11"/>
      <c r="I26" s="11"/>
    </row>
    <row r="27" spans="1:19" x14ac:dyDescent="0.25">
      <c r="D27" s="190"/>
      <c r="E27" s="190"/>
      <c r="I27" s="65" t="s">
        <v>186</v>
      </c>
    </row>
  </sheetData>
  <mergeCells count="3">
    <mergeCell ref="B10:D10"/>
    <mergeCell ref="E10:G10"/>
    <mergeCell ref="H10:I10"/>
  </mergeCells>
  <printOptions horizontalCentered="1"/>
  <pageMargins left="0.59055118110236227" right="0.59055118110236227" top="3.1496062992125986" bottom="0.59055118110236227" header="0.51181102362204722" footer="0.51181102362204722"/>
  <pageSetup paperSize="9" scale="85" orientation="portrait" r:id="rId1"/>
  <headerFooter alignWithMargins="0">
    <oddFooter>&amp;C&amp;F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workbookViewId="0"/>
  </sheetViews>
  <sheetFormatPr defaultColWidth="9.140625" defaultRowHeight="15" x14ac:dyDescent="0.25"/>
  <cols>
    <col min="1" max="1" width="13.7109375" style="6" customWidth="1"/>
    <col min="2" max="2" width="9.5703125" style="6" customWidth="1"/>
    <col min="3" max="3" width="10.85546875" style="6" customWidth="1"/>
    <col min="4" max="4" width="11.42578125" style="6" customWidth="1"/>
    <col min="5" max="5" width="10.7109375" style="6" customWidth="1"/>
    <col min="6" max="6" width="11.140625" style="6" customWidth="1"/>
    <col min="7" max="7" width="11.28515625" style="6" customWidth="1"/>
    <col min="8" max="8" width="11.140625" style="6" customWidth="1"/>
    <col min="9" max="9" width="14.140625" style="6" customWidth="1"/>
    <col min="10" max="10" width="6.140625" style="6" customWidth="1"/>
    <col min="11" max="16384" width="9.140625" style="6"/>
  </cols>
  <sheetData>
    <row r="1" spans="1:15" s="115" customFormat="1" ht="15" customHeight="1" x14ac:dyDescent="0.25">
      <c r="A1" s="109"/>
      <c r="B1" s="121" t="s">
        <v>94</v>
      </c>
      <c r="C1" s="108"/>
      <c r="D1" s="108"/>
      <c r="E1" s="114"/>
      <c r="F1" s="114"/>
      <c r="G1" s="114"/>
      <c r="H1" s="114"/>
      <c r="I1" s="114"/>
      <c r="J1" s="114"/>
      <c r="K1" s="114"/>
      <c r="L1" s="114"/>
      <c r="M1" s="114"/>
    </row>
    <row r="2" spans="1:15" s="23" customFormat="1" ht="15" customHeight="1" x14ac:dyDescent="0.25">
      <c r="A2" s="110"/>
      <c r="B2" s="122" t="s">
        <v>95</v>
      </c>
      <c r="C2" s="108"/>
      <c r="D2" s="108"/>
      <c r="E2" s="114"/>
      <c r="F2" s="114"/>
      <c r="G2" s="114"/>
      <c r="H2" s="114"/>
      <c r="I2" s="114"/>
      <c r="J2" s="114"/>
      <c r="K2" s="114"/>
      <c r="L2" s="114"/>
      <c r="M2" s="114"/>
    </row>
    <row r="3" spans="1:15" s="23" customFormat="1" ht="3.75" customHeight="1" x14ac:dyDescent="0.25">
      <c r="A3" s="111"/>
      <c r="B3" s="121"/>
      <c r="C3" s="108"/>
      <c r="D3" s="108"/>
      <c r="E3" s="114"/>
      <c r="F3" s="114"/>
      <c r="G3" s="114"/>
      <c r="H3" s="114"/>
      <c r="I3" s="114"/>
      <c r="J3" s="114"/>
      <c r="K3" s="114"/>
      <c r="L3" s="114"/>
      <c r="M3" s="114"/>
    </row>
    <row r="4" spans="1:15" s="23" customFormat="1" ht="15" customHeight="1" x14ac:dyDescent="0.25">
      <c r="A4" s="112"/>
      <c r="B4" s="121" t="s">
        <v>96</v>
      </c>
      <c r="C4" s="108"/>
      <c r="D4" s="108"/>
      <c r="E4" s="114"/>
      <c r="F4" s="114"/>
      <c r="G4" s="114"/>
      <c r="H4" s="114"/>
      <c r="I4" s="114"/>
      <c r="J4" s="114"/>
      <c r="K4" s="114"/>
      <c r="L4" s="114"/>
      <c r="M4" s="114"/>
    </row>
    <row r="5" spans="1:15" s="116" customFormat="1" ht="15" customHeight="1" x14ac:dyDescent="0.25">
      <c r="A5" s="112"/>
      <c r="B5" s="121" t="s">
        <v>97</v>
      </c>
      <c r="C5" s="108"/>
      <c r="D5" s="108"/>
      <c r="E5" s="114"/>
      <c r="F5" s="114"/>
      <c r="G5" s="114"/>
      <c r="H5" s="114"/>
      <c r="I5" s="114"/>
      <c r="J5" s="114"/>
      <c r="K5" s="114"/>
      <c r="L5" s="114"/>
      <c r="M5" s="114"/>
    </row>
    <row r="6" spans="1:15" s="23" customFormat="1" ht="3.75" customHeight="1" x14ac:dyDescent="0.25">
      <c r="A6" s="113"/>
      <c r="B6" s="121"/>
      <c r="C6" s="108"/>
      <c r="D6" s="108"/>
      <c r="E6" s="114"/>
      <c r="F6" s="114"/>
      <c r="G6" s="114"/>
      <c r="H6" s="114"/>
      <c r="I6" s="114"/>
      <c r="J6" s="114"/>
      <c r="K6" s="114"/>
      <c r="L6" s="114"/>
      <c r="M6" s="114"/>
    </row>
    <row r="7" spans="1:15" s="23" customFormat="1" ht="15.75" customHeight="1" x14ac:dyDescent="0.25">
      <c r="A7" s="110"/>
      <c r="B7" s="122" t="s">
        <v>189</v>
      </c>
      <c r="C7" s="108"/>
      <c r="D7" s="108"/>
      <c r="E7" s="114"/>
      <c r="F7" s="114"/>
      <c r="G7" s="114"/>
      <c r="H7" s="114"/>
      <c r="I7" s="114"/>
      <c r="J7" s="114"/>
      <c r="K7" s="114"/>
      <c r="L7" s="114"/>
      <c r="M7" s="114"/>
    </row>
    <row r="8" spans="1:15" s="23" customFormat="1" ht="15.75" customHeight="1" x14ac:dyDescent="0.25">
      <c r="A8" s="110"/>
      <c r="B8" s="107"/>
      <c r="C8" s="108"/>
      <c r="D8" s="108"/>
      <c r="E8" s="114"/>
      <c r="F8" s="114"/>
      <c r="G8" s="114"/>
      <c r="H8" s="114"/>
      <c r="I8" s="114"/>
      <c r="J8" s="114"/>
      <c r="K8" s="114"/>
      <c r="L8" s="114"/>
      <c r="M8" s="114"/>
    </row>
    <row r="9" spans="1:15" ht="27.75" customHeight="1" thickBot="1" x14ac:dyDescent="0.3">
      <c r="A9" s="128" t="s">
        <v>160</v>
      </c>
      <c r="B9" s="37"/>
      <c r="C9" s="37"/>
      <c r="D9" s="37"/>
      <c r="E9" s="37"/>
      <c r="F9" s="37"/>
      <c r="G9" s="37"/>
      <c r="H9" s="37"/>
      <c r="I9" s="37"/>
      <c r="K9" s="32"/>
    </row>
    <row r="10" spans="1:15" ht="33" customHeight="1" x14ac:dyDescent="0.25">
      <c r="A10" s="176"/>
      <c r="B10" s="294" t="s">
        <v>26</v>
      </c>
      <c r="C10" s="295"/>
      <c r="D10" s="296"/>
      <c r="E10" s="294" t="s">
        <v>40</v>
      </c>
      <c r="F10" s="295"/>
      <c r="G10" s="296"/>
      <c r="H10" s="297" t="s">
        <v>4</v>
      </c>
      <c r="I10" s="298"/>
    </row>
    <row r="11" spans="1:15" ht="34.5" customHeight="1" x14ac:dyDescent="0.25">
      <c r="A11" s="153"/>
      <c r="B11" s="154" t="s">
        <v>37</v>
      </c>
      <c r="C11" s="154" t="s">
        <v>0</v>
      </c>
      <c r="D11" s="154" t="s">
        <v>1</v>
      </c>
      <c r="E11" s="155" t="s">
        <v>37</v>
      </c>
      <c r="F11" s="155" t="s">
        <v>0</v>
      </c>
      <c r="G11" s="154" t="s">
        <v>1</v>
      </c>
      <c r="H11" s="155" t="s">
        <v>2</v>
      </c>
      <c r="I11" s="154" t="s">
        <v>25</v>
      </c>
      <c r="K11" s="92"/>
    </row>
    <row r="12" spans="1:15" ht="25.15" customHeight="1" x14ac:dyDescent="0.25">
      <c r="A12" s="156" t="s">
        <v>30</v>
      </c>
      <c r="B12" s="95">
        <v>119.96402877697842</v>
      </c>
      <c r="C12" s="87">
        <v>122.1662468513854</v>
      </c>
      <c r="D12" s="87">
        <v>114.46540880503144</v>
      </c>
      <c r="E12" s="95">
        <v>172.62391186420157</v>
      </c>
      <c r="F12" s="87">
        <v>190.77604104375771</v>
      </c>
      <c r="G12" s="87">
        <v>115.39331709014967</v>
      </c>
      <c r="H12" s="95">
        <v>202.61306532663315</v>
      </c>
      <c r="I12" s="238">
        <v>187.73707236084684</v>
      </c>
    </row>
    <row r="13" spans="1:15" ht="15" customHeight="1" x14ac:dyDescent="0.25">
      <c r="A13" s="156" t="s">
        <v>31</v>
      </c>
      <c r="B13" s="95">
        <v>116.04197901049476</v>
      </c>
      <c r="C13" s="87">
        <v>115.05154639175257</v>
      </c>
      <c r="D13" s="87">
        <v>118.68131868131869</v>
      </c>
      <c r="E13" s="95">
        <v>120.4857020510417</v>
      </c>
      <c r="F13" s="87">
        <v>120.87498302131398</v>
      </c>
      <c r="G13" s="87">
        <v>118.45658530863265</v>
      </c>
      <c r="H13" s="95">
        <v>157.24206349206349</v>
      </c>
      <c r="I13" s="238">
        <v>150.96084949811186</v>
      </c>
      <c r="L13" s="91"/>
      <c r="M13" s="91"/>
      <c r="N13" s="91"/>
      <c r="O13" s="91"/>
    </row>
    <row r="14" spans="1:15" s="36" customFormat="1" ht="15" customHeight="1" x14ac:dyDescent="0.25">
      <c r="A14" s="156" t="s">
        <v>76</v>
      </c>
      <c r="B14" s="95">
        <v>81.26614987080103</v>
      </c>
      <c r="C14" s="87">
        <v>93.1899641577061</v>
      </c>
      <c r="D14" s="87">
        <v>50.462962962962962</v>
      </c>
      <c r="E14" s="95">
        <v>71.914802160533299</v>
      </c>
      <c r="F14" s="87">
        <v>68.647780655413953</v>
      </c>
      <c r="G14" s="87">
        <v>89.291732905162974</v>
      </c>
      <c r="H14" s="95">
        <v>65.615141955835966</v>
      </c>
      <c r="I14" s="238">
        <v>71.340240570253272</v>
      </c>
      <c r="L14" s="91"/>
      <c r="M14" s="91"/>
      <c r="N14" s="91"/>
      <c r="O14" s="91"/>
    </row>
    <row r="15" spans="1:15" s="36" customFormat="1" ht="15" customHeight="1" x14ac:dyDescent="0.25">
      <c r="A15" s="156" t="s">
        <v>79</v>
      </c>
      <c r="B15" s="95">
        <v>132.5914149443561</v>
      </c>
      <c r="C15" s="87">
        <v>116.34615384615385</v>
      </c>
      <c r="D15" s="87">
        <v>210.09174311926606</v>
      </c>
      <c r="E15" s="95">
        <v>156.60305698487852</v>
      </c>
      <c r="F15" s="87">
        <v>135.50378819431663</v>
      </c>
      <c r="G15" s="87">
        <v>242.88178456919582</v>
      </c>
      <c r="H15" s="95">
        <v>153.94230769230771</v>
      </c>
      <c r="I15" s="238">
        <v>145.77701588976066</v>
      </c>
      <c r="L15" s="91"/>
      <c r="M15" s="91"/>
      <c r="N15" s="91"/>
      <c r="O15" s="91"/>
    </row>
    <row r="16" spans="1:15" ht="19.149999999999999" customHeight="1" x14ac:dyDescent="0.25">
      <c r="A16" s="157" t="s">
        <v>81</v>
      </c>
      <c r="B16" s="95"/>
      <c r="C16" s="87"/>
      <c r="D16" s="87"/>
      <c r="E16" s="95"/>
      <c r="F16" s="103"/>
      <c r="G16" s="87"/>
      <c r="H16" s="95"/>
      <c r="I16" s="238"/>
    </row>
    <row r="17" spans="1:9" ht="16.5" customHeight="1" x14ac:dyDescent="0.25">
      <c r="A17" s="187" t="s">
        <v>201</v>
      </c>
      <c r="B17" s="95">
        <v>81.553398058252426</v>
      </c>
      <c r="C17" s="87">
        <v>99.206349206349216</v>
      </c>
      <c r="D17" s="184">
        <v>53.75</v>
      </c>
      <c r="E17" s="87">
        <v>63.178836553973824</v>
      </c>
      <c r="F17" s="87">
        <v>71.886746837614837</v>
      </c>
      <c r="G17" s="87">
        <v>32.282150021906055</v>
      </c>
      <c r="H17" s="95">
        <v>61.389172625127685</v>
      </c>
      <c r="I17" s="238">
        <v>61.846284141435525</v>
      </c>
    </row>
    <row r="18" spans="1:9" x14ac:dyDescent="0.25">
      <c r="A18" s="187" t="s">
        <v>83</v>
      </c>
      <c r="B18" s="249">
        <v>83.495145631067956</v>
      </c>
      <c r="C18" s="247">
        <v>86.624203821656053</v>
      </c>
      <c r="D18" s="247">
        <v>73.469387755102048</v>
      </c>
      <c r="E18" s="249">
        <v>169.85101668014255</v>
      </c>
      <c r="F18" s="247">
        <v>126.61508414710161</v>
      </c>
      <c r="G18" s="247">
        <v>562.57114818449463</v>
      </c>
      <c r="H18" s="249">
        <v>155.55555555555557</v>
      </c>
      <c r="I18" s="248">
        <v>185.85270903296188</v>
      </c>
    </row>
    <row r="19" spans="1:9" ht="16.899999999999999" customHeight="1" x14ac:dyDescent="0.25">
      <c r="A19" s="187" t="s">
        <v>178</v>
      </c>
      <c r="B19" s="95">
        <v>96.313364055299544</v>
      </c>
      <c r="C19" s="87">
        <v>113.75</v>
      </c>
      <c r="D19" s="184">
        <v>47.368421052631575</v>
      </c>
      <c r="E19" s="87">
        <v>142.29415216115783</v>
      </c>
      <c r="F19" s="87">
        <v>172.64001127711077</v>
      </c>
      <c r="G19" s="87">
        <v>43.240037098014966</v>
      </c>
      <c r="H19" s="95">
        <v>133.09859154929578</v>
      </c>
      <c r="I19" s="238">
        <v>115.37024059799113</v>
      </c>
    </row>
    <row r="20" spans="1:9" ht="16.899999999999999" customHeight="1" x14ac:dyDescent="0.25">
      <c r="A20" s="187" t="s">
        <v>177</v>
      </c>
      <c r="B20" s="95">
        <v>87.281399046104923</v>
      </c>
      <c r="C20" s="87">
        <v>100</v>
      </c>
      <c r="D20" s="87">
        <v>56.98924731182796</v>
      </c>
      <c r="E20" s="95">
        <v>115.7634595504813</v>
      </c>
      <c r="F20" s="87">
        <v>114.99344108870255</v>
      </c>
      <c r="G20" s="87">
        <v>119.09224205930913</v>
      </c>
      <c r="H20" s="95">
        <v>107.94010889292196</v>
      </c>
      <c r="I20" s="238">
        <v>111.05468907427559</v>
      </c>
    </row>
    <row r="21" spans="1:9" ht="22.9" customHeight="1" x14ac:dyDescent="0.25">
      <c r="A21" s="145" t="s">
        <v>172</v>
      </c>
      <c r="B21" s="90"/>
      <c r="C21" s="90"/>
      <c r="D21" s="87"/>
      <c r="E21" s="87"/>
      <c r="F21" s="103"/>
      <c r="G21" s="87"/>
      <c r="H21" s="87"/>
      <c r="I21" s="87"/>
    </row>
    <row r="22" spans="1:9" x14ac:dyDescent="0.25">
      <c r="I22" s="65" t="s">
        <v>186</v>
      </c>
    </row>
    <row r="23" spans="1:9" x14ac:dyDescent="0.25">
      <c r="I23" s="65"/>
    </row>
    <row r="24" spans="1:9" x14ac:dyDescent="0.25">
      <c r="I24" s="65"/>
    </row>
  </sheetData>
  <mergeCells count="3">
    <mergeCell ref="B10:D10"/>
    <mergeCell ref="E10:G10"/>
    <mergeCell ref="H10:I10"/>
  </mergeCells>
  <printOptions horizontalCentered="1"/>
  <pageMargins left="0.59055118110236227" right="0.59055118110236227" top="3.1496062992125986" bottom="0.59055118110236227" header="0.51181102362204722" footer="0.51181102362204722"/>
  <pageSetup paperSize="9" scale="85" orientation="portrait" r:id="rId1"/>
  <headerFooter alignWithMargins="0">
    <oddFooter>&amp;C&amp;F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showGridLines="0" workbookViewId="0"/>
  </sheetViews>
  <sheetFormatPr defaultColWidth="9.140625" defaultRowHeight="12.75" x14ac:dyDescent="0.2"/>
  <cols>
    <col min="1" max="1" width="13.7109375" style="8" customWidth="1"/>
    <col min="2" max="10" width="9.140625" style="8"/>
    <col min="11" max="11" width="3.85546875" style="54" customWidth="1"/>
    <col min="12" max="12" width="6.42578125" style="56" customWidth="1"/>
    <col min="13" max="15" width="6.42578125" style="54" customWidth="1"/>
    <col min="16" max="16" width="9.140625" style="54"/>
    <col min="17" max="17" width="5" style="8" customWidth="1"/>
    <col min="18" max="16384" width="9.140625" style="8"/>
  </cols>
  <sheetData>
    <row r="1" spans="1:24" s="115" customFormat="1" ht="15" customHeight="1" x14ac:dyDescent="0.25">
      <c r="A1" s="109"/>
      <c r="B1" s="121" t="s">
        <v>94</v>
      </c>
      <c r="C1" s="108"/>
      <c r="D1" s="108"/>
      <c r="E1" s="114"/>
      <c r="F1" s="114"/>
      <c r="G1" s="114"/>
      <c r="H1" s="114"/>
      <c r="I1" s="114"/>
      <c r="J1" s="114"/>
      <c r="K1" s="114"/>
      <c r="L1" s="114"/>
      <c r="M1" s="114"/>
    </row>
    <row r="2" spans="1:24" s="23" customFormat="1" ht="15" customHeight="1" x14ac:dyDescent="0.25">
      <c r="A2" s="110"/>
      <c r="B2" s="122" t="s">
        <v>95</v>
      </c>
      <c r="C2" s="108"/>
      <c r="D2" s="108"/>
      <c r="E2" s="114"/>
      <c r="F2" s="114"/>
      <c r="G2" s="114"/>
      <c r="H2" s="114"/>
      <c r="I2" s="114"/>
      <c r="J2" s="114"/>
      <c r="K2" s="114"/>
      <c r="L2" s="114"/>
      <c r="M2" s="114"/>
    </row>
    <row r="3" spans="1:24" s="23" customFormat="1" ht="3.75" customHeight="1" x14ac:dyDescent="0.25">
      <c r="A3" s="111"/>
      <c r="B3" s="121"/>
      <c r="C3" s="108"/>
      <c r="D3" s="108"/>
      <c r="E3" s="114"/>
      <c r="F3" s="114"/>
      <c r="G3" s="114"/>
      <c r="H3" s="114"/>
      <c r="I3" s="114"/>
      <c r="J3" s="114"/>
      <c r="K3" s="114"/>
      <c r="L3" s="114"/>
      <c r="M3" s="114"/>
    </row>
    <row r="4" spans="1:24" s="23" customFormat="1" ht="15" customHeight="1" x14ac:dyDescent="0.25">
      <c r="A4" s="112"/>
      <c r="B4" s="121" t="s">
        <v>96</v>
      </c>
      <c r="C4" s="108"/>
      <c r="D4" s="108"/>
      <c r="E4" s="114"/>
      <c r="F4" s="114"/>
      <c r="G4" s="114"/>
      <c r="H4" s="114"/>
      <c r="I4" s="114"/>
      <c r="J4" s="114"/>
      <c r="K4" s="114"/>
      <c r="L4" s="114"/>
      <c r="M4" s="114"/>
    </row>
    <row r="5" spans="1:24" s="116" customFormat="1" ht="15" customHeight="1" x14ac:dyDescent="0.25">
      <c r="A5" s="112"/>
      <c r="B5" s="121" t="s">
        <v>97</v>
      </c>
      <c r="C5" s="108"/>
      <c r="D5" s="108"/>
      <c r="E5" s="114"/>
      <c r="F5" s="114"/>
      <c r="G5" s="114"/>
      <c r="H5" s="114"/>
      <c r="I5" s="114"/>
      <c r="J5" s="114"/>
      <c r="K5" s="114"/>
      <c r="L5" s="114"/>
      <c r="M5" s="114"/>
    </row>
    <row r="6" spans="1:24" s="23" customFormat="1" ht="3.75" customHeight="1" x14ac:dyDescent="0.25">
      <c r="A6" s="113"/>
      <c r="B6" s="121"/>
      <c r="C6" s="108"/>
      <c r="D6" s="108"/>
      <c r="E6" s="114"/>
      <c r="F6" s="114"/>
      <c r="G6" s="114"/>
      <c r="H6" s="114"/>
      <c r="I6" s="114"/>
      <c r="J6" s="114"/>
      <c r="K6" s="114"/>
      <c r="L6" s="114"/>
      <c r="M6" s="114"/>
    </row>
    <row r="7" spans="1:24" s="23" customFormat="1" ht="15.75" customHeight="1" x14ac:dyDescent="0.25">
      <c r="A7" s="110"/>
      <c r="B7" s="122" t="s">
        <v>189</v>
      </c>
      <c r="C7" s="108"/>
      <c r="D7" s="108"/>
      <c r="E7" s="114"/>
      <c r="F7" s="114"/>
      <c r="G7" s="114"/>
      <c r="H7" s="114"/>
      <c r="I7" s="114"/>
      <c r="J7" s="114"/>
      <c r="K7" s="114"/>
      <c r="L7" s="114"/>
      <c r="M7" s="114"/>
    </row>
    <row r="8" spans="1:24" s="23" customFormat="1" ht="15.75" customHeight="1" x14ac:dyDescent="0.25">
      <c r="A8" s="110"/>
      <c r="B8" s="107"/>
      <c r="C8" s="108"/>
      <c r="D8" s="108"/>
      <c r="E8" s="114"/>
      <c r="F8" s="114"/>
      <c r="G8" s="114"/>
      <c r="H8" s="114"/>
      <c r="I8" s="114"/>
      <c r="J8" s="114"/>
      <c r="K8" s="114"/>
      <c r="L8" s="114"/>
      <c r="M8" s="114"/>
    </row>
    <row r="9" spans="1:24" x14ac:dyDescent="0.2">
      <c r="K9" s="55"/>
      <c r="L9" s="55"/>
      <c r="M9" s="55"/>
      <c r="N9" s="55"/>
      <c r="O9" s="55"/>
    </row>
    <row r="10" spans="1:24" x14ac:dyDescent="0.2">
      <c r="J10" s="54"/>
      <c r="Q10" s="54"/>
      <c r="R10" s="54"/>
      <c r="S10" s="54"/>
      <c r="T10" s="54"/>
      <c r="U10" s="54"/>
      <c r="V10" s="54"/>
      <c r="W10" s="54"/>
      <c r="X10" s="54"/>
    </row>
    <row r="11" spans="1:24" x14ac:dyDescent="0.2">
      <c r="J11" s="54"/>
      <c r="L11" s="299"/>
      <c r="M11" s="299"/>
      <c r="N11" s="299"/>
      <c r="O11" s="299"/>
      <c r="P11" s="299"/>
      <c r="Q11" s="54"/>
      <c r="R11" s="54"/>
      <c r="S11" s="54"/>
      <c r="T11" s="54"/>
      <c r="U11" s="54"/>
      <c r="V11" s="54"/>
      <c r="W11" s="54"/>
      <c r="X11" s="54"/>
    </row>
    <row r="12" spans="1:24" x14ac:dyDescent="0.2">
      <c r="J12" s="54"/>
      <c r="Q12" s="54"/>
      <c r="R12" s="54"/>
      <c r="S12" s="54"/>
      <c r="T12" s="54"/>
      <c r="U12" s="54"/>
      <c r="V12" s="54"/>
      <c r="W12" s="54"/>
      <c r="X12" s="54"/>
    </row>
    <row r="13" spans="1:24" x14ac:dyDescent="0.2">
      <c r="J13" s="54"/>
      <c r="Q13" s="54"/>
      <c r="R13" s="54"/>
      <c r="S13" s="54"/>
      <c r="T13" s="54"/>
      <c r="U13" s="54"/>
      <c r="V13" s="54"/>
      <c r="W13" s="54"/>
      <c r="X13" s="54"/>
    </row>
    <row r="14" spans="1:24" x14ac:dyDescent="0.2">
      <c r="J14" s="54"/>
      <c r="K14" s="58"/>
      <c r="L14" s="58"/>
      <c r="M14" s="58"/>
      <c r="N14" s="58"/>
      <c r="O14" s="58"/>
      <c r="P14" s="186"/>
      <c r="Q14" s="54"/>
      <c r="R14" s="10"/>
      <c r="S14" s="54"/>
      <c r="T14" s="54"/>
      <c r="U14" s="54"/>
      <c r="V14" s="54"/>
      <c r="W14" s="54"/>
      <c r="X14" s="54"/>
    </row>
    <row r="15" spans="1:24" x14ac:dyDescent="0.2">
      <c r="J15" s="54"/>
      <c r="K15" s="58"/>
      <c r="L15" s="58"/>
      <c r="M15" s="58"/>
      <c r="N15" s="58"/>
      <c r="O15" s="58"/>
      <c r="P15" s="186"/>
      <c r="Q15" s="54"/>
      <c r="R15" s="54"/>
      <c r="S15" s="54"/>
      <c r="T15" s="54"/>
      <c r="U15" s="54"/>
      <c r="V15" s="54"/>
      <c r="W15" s="54"/>
      <c r="X15" s="54"/>
    </row>
    <row r="16" spans="1:24" x14ac:dyDescent="0.2">
      <c r="J16" s="54"/>
      <c r="K16" s="58"/>
      <c r="L16" s="58"/>
      <c r="M16" s="58"/>
      <c r="N16" s="58"/>
      <c r="O16" s="58"/>
      <c r="P16" s="186"/>
      <c r="Q16" s="54"/>
      <c r="R16" s="54"/>
      <c r="S16" s="54"/>
      <c r="T16" s="54"/>
      <c r="U16" s="54"/>
      <c r="V16" s="54"/>
      <c r="W16" s="54"/>
      <c r="X16" s="54"/>
    </row>
    <row r="17" spans="10:24" x14ac:dyDescent="0.2">
      <c r="J17" s="54"/>
      <c r="K17" s="58"/>
      <c r="L17" s="58"/>
      <c r="M17" s="58"/>
      <c r="N17" s="58"/>
      <c r="O17" s="58"/>
      <c r="P17" s="186"/>
      <c r="Q17" s="54"/>
      <c r="R17" s="54"/>
      <c r="S17" s="54"/>
      <c r="T17" s="54"/>
      <c r="U17" s="54"/>
      <c r="V17" s="54"/>
      <c r="W17" s="54"/>
      <c r="X17" s="54"/>
    </row>
    <row r="18" spans="10:24" x14ac:dyDescent="0.2">
      <c r="J18" s="54"/>
      <c r="L18" s="58"/>
      <c r="M18" s="58"/>
      <c r="N18" s="58"/>
      <c r="P18" s="191"/>
      <c r="Q18" s="54"/>
      <c r="R18" s="54"/>
      <c r="S18" s="54"/>
      <c r="T18" s="54"/>
      <c r="U18" s="54"/>
      <c r="V18" s="54"/>
      <c r="W18" s="54"/>
      <c r="X18" s="54"/>
    </row>
    <row r="19" spans="10:24" x14ac:dyDescent="0.2">
      <c r="J19" s="54"/>
      <c r="Q19" s="54"/>
      <c r="R19" s="54"/>
      <c r="S19" s="54"/>
      <c r="T19" s="54"/>
      <c r="U19" s="54"/>
      <c r="V19" s="54"/>
      <c r="W19" s="54"/>
      <c r="X19" s="54"/>
    </row>
  </sheetData>
  <mergeCells count="1">
    <mergeCell ref="L11:P11"/>
  </mergeCells>
  <pageMargins left="0.39370078740157483" right="0.35433070866141736" top="0.74803149606299213" bottom="0.74803149606299213" header="0.31496062992125984" footer="0.31496062992125984"/>
  <pageSetup paperSize="9" scale="80" orientation="landscape" r:id="rId1"/>
  <headerFooter>
    <oddFooter>&amp;C&amp;F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showGridLines="0" workbookViewId="0"/>
  </sheetViews>
  <sheetFormatPr defaultColWidth="9.140625" defaultRowHeight="15" x14ac:dyDescent="0.25"/>
  <cols>
    <col min="1" max="1" width="13.7109375" style="6" customWidth="1"/>
    <col min="2" max="2" width="8.42578125" style="6" customWidth="1"/>
    <col min="3" max="3" width="10.140625" style="6" customWidth="1"/>
    <col min="4" max="4" width="12.28515625" style="6" customWidth="1"/>
    <col min="5" max="5" width="10.28515625" style="6" customWidth="1"/>
    <col min="6" max="6" width="8.42578125" style="6" customWidth="1"/>
    <col min="7" max="7" width="10.140625" style="6" customWidth="1"/>
    <col min="8" max="8" width="12.28515625" style="6" customWidth="1"/>
    <col min="9" max="9" width="10.28515625" style="6" customWidth="1"/>
    <col min="10" max="16384" width="9.140625" style="6"/>
  </cols>
  <sheetData>
    <row r="1" spans="1:13" s="115" customFormat="1" ht="15" customHeight="1" x14ac:dyDescent="0.25">
      <c r="A1" s="109"/>
      <c r="B1" s="121" t="s">
        <v>94</v>
      </c>
      <c r="C1" s="108"/>
      <c r="D1" s="108"/>
      <c r="E1" s="114"/>
      <c r="F1" s="114"/>
      <c r="G1" s="114"/>
      <c r="H1" s="114"/>
      <c r="I1" s="114"/>
      <c r="J1" s="114"/>
      <c r="K1" s="114"/>
      <c r="L1" s="114"/>
      <c r="M1" s="114"/>
    </row>
    <row r="2" spans="1:13" s="23" customFormat="1" ht="15" customHeight="1" x14ac:dyDescent="0.25">
      <c r="A2" s="110"/>
      <c r="B2" s="122" t="s">
        <v>95</v>
      </c>
      <c r="C2" s="108"/>
      <c r="D2" s="108"/>
      <c r="E2" s="114"/>
      <c r="F2" s="114"/>
      <c r="G2" s="114"/>
      <c r="H2" s="114"/>
      <c r="I2" s="114"/>
      <c r="J2" s="114"/>
      <c r="K2" s="114"/>
      <c r="L2" s="114"/>
      <c r="M2" s="114"/>
    </row>
    <row r="3" spans="1:13" s="23" customFormat="1" ht="3.75" customHeight="1" x14ac:dyDescent="0.25">
      <c r="A3" s="111"/>
      <c r="B3" s="121"/>
      <c r="C3" s="108"/>
      <c r="D3" s="108"/>
      <c r="E3" s="114"/>
      <c r="F3" s="114"/>
      <c r="G3" s="114"/>
      <c r="H3" s="114"/>
      <c r="I3" s="114"/>
      <c r="J3" s="114"/>
      <c r="K3" s="114"/>
      <c r="L3" s="114"/>
      <c r="M3" s="114"/>
    </row>
    <row r="4" spans="1:13" s="23" customFormat="1" ht="15" customHeight="1" x14ac:dyDescent="0.25">
      <c r="A4" s="112"/>
      <c r="B4" s="121" t="s">
        <v>96</v>
      </c>
      <c r="C4" s="108"/>
      <c r="D4" s="108"/>
      <c r="E4" s="114"/>
      <c r="F4" s="114"/>
      <c r="G4" s="114"/>
      <c r="H4" s="114"/>
      <c r="I4" s="114"/>
      <c r="J4" s="114"/>
      <c r="K4" s="114"/>
      <c r="L4" s="114"/>
      <c r="M4" s="114"/>
    </row>
    <row r="5" spans="1:13" s="116" customFormat="1" ht="15" customHeight="1" x14ac:dyDescent="0.25">
      <c r="A5" s="112"/>
      <c r="B5" s="121" t="s">
        <v>97</v>
      </c>
      <c r="C5" s="108"/>
      <c r="D5" s="108"/>
      <c r="E5" s="114"/>
      <c r="F5" s="114"/>
      <c r="G5" s="114"/>
      <c r="H5" s="114"/>
      <c r="I5" s="114"/>
      <c r="J5" s="114"/>
      <c r="K5" s="114"/>
      <c r="L5" s="114"/>
      <c r="M5" s="114"/>
    </row>
    <row r="6" spans="1:13" s="23" customFormat="1" ht="3.75" customHeight="1" x14ac:dyDescent="0.25">
      <c r="A6" s="113"/>
      <c r="B6" s="121"/>
      <c r="C6" s="108"/>
      <c r="D6" s="108"/>
      <c r="E6" s="114"/>
      <c r="F6" s="114"/>
      <c r="G6" s="114"/>
      <c r="H6" s="114"/>
      <c r="I6" s="114"/>
      <c r="J6" s="114"/>
      <c r="K6" s="114"/>
      <c r="L6" s="114"/>
      <c r="M6" s="114"/>
    </row>
    <row r="7" spans="1:13" s="23" customFormat="1" ht="15.75" customHeight="1" x14ac:dyDescent="0.25">
      <c r="A7" s="110"/>
      <c r="B7" s="122" t="s">
        <v>189</v>
      </c>
      <c r="C7" s="108"/>
      <c r="D7" s="108"/>
      <c r="E7" s="114"/>
      <c r="F7" s="114"/>
      <c r="G7" s="114"/>
      <c r="H7" s="114"/>
      <c r="I7" s="114"/>
      <c r="J7" s="114"/>
      <c r="K7" s="114"/>
      <c r="L7" s="114"/>
      <c r="M7" s="114"/>
    </row>
    <row r="8" spans="1:13" s="23" customFormat="1" ht="15.75" customHeight="1" x14ac:dyDescent="0.25">
      <c r="A8" s="110"/>
      <c r="B8" s="107"/>
      <c r="C8" s="108"/>
      <c r="D8" s="108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27.75" customHeight="1" thickBot="1" x14ac:dyDescent="0.3">
      <c r="A9" s="300" t="s">
        <v>90</v>
      </c>
      <c r="B9" s="300"/>
      <c r="C9" s="300"/>
      <c r="D9" s="300"/>
      <c r="E9" s="300"/>
      <c r="F9" s="300"/>
      <c r="G9" s="300"/>
      <c r="H9" s="300"/>
      <c r="I9" s="300"/>
    </row>
    <row r="10" spans="1:13" ht="20.25" customHeight="1" x14ac:dyDescent="0.25">
      <c r="A10" s="151"/>
      <c r="B10" s="301" t="s">
        <v>8</v>
      </c>
      <c r="C10" s="302"/>
      <c r="D10" s="302"/>
      <c r="E10" s="303"/>
      <c r="F10" s="304" t="s">
        <v>7</v>
      </c>
      <c r="G10" s="305"/>
      <c r="H10" s="305"/>
      <c r="I10" s="305"/>
    </row>
    <row r="11" spans="1:13" ht="34.5" customHeight="1" x14ac:dyDescent="0.25">
      <c r="A11" s="153"/>
      <c r="B11" s="154" t="s">
        <v>37</v>
      </c>
      <c r="C11" s="154" t="s">
        <v>38</v>
      </c>
      <c r="D11" s="154" t="s">
        <v>39</v>
      </c>
      <c r="E11" s="158" t="s">
        <v>1</v>
      </c>
      <c r="F11" s="154" t="s">
        <v>37</v>
      </c>
      <c r="G11" s="154" t="s">
        <v>38</v>
      </c>
      <c r="H11" s="154" t="s">
        <v>39</v>
      </c>
      <c r="I11" s="154" t="s">
        <v>1</v>
      </c>
    </row>
    <row r="12" spans="1:13" ht="25.15" customHeight="1" x14ac:dyDescent="0.25">
      <c r="A12" s="156" t="s">
        <v>27</v>
      </c>
      <c r="B12" s="30">
        <v>264</v>
      </c>
      <c r="C12" s="12">
        <v>53</v>
      </c>
      <c r="D12" s="12">
        <v>57</v>
      </c>
      <c r="E12" s="41">
        <v>154</v>
      </c>
      <c r="F12" s="11">
        <v>292</v>
      </c>
      <c r="G12" s="12">
        <v>274</v>
      </c>
      <c r="H12" s="12">
        <v>13</v>
      </c>
      <c r="I12" s="11">
        <v>5</v>
      </c>
    </row>
    <row r="13" spans="1:13" ht="15" customHeight="1" x14ac:dyDescent="0.25">
      <c r="A13" s="156" t="s">
        <v>30</v>
      </c>
      <c r="B13" s="30">
        <v>355</v>
      </c>
      <c r="C13" s="12">
        <v>80</v>
      </c>
      <c r="D13" s="12">
        <v>95</v>
      </c>
      <c r="E13" s="41">
        <v>180</v>
      </c>
      <c r="F13" s="11">
        <v>312</v>
      </c>
      <c r="G13" s="12">
        <v>292</v>
      </c>
      <c r="H13" s="12">
        <v>18</v>
      </c>
      <c r="I13" s="123">
        <v>2</v>
      </c>
    </row>
    <row r="14" spans="1:13" ht="15" customHeight="1" x14ac:dyDescent="0.25">
      <c r="A14" s="156" t="s">
        <v>31</v>
      </c>
      <c r="B14" s="30">
        <v>424</v>
      </c>
      <c r="C14" s="12">
        <v>123</v>
      </c>
      <c r="D14" s="12">
        <v>86</v>
      </c>
      <c r="E14" s="41">
        <v>215</v>
      </c>
      <c r="F14" s="11">
        <v>350</v>
      </c>
      <c r="G14" s="12">
        <v>328</v>
      </c>
      <c r="H14" s="12">
        <v>21</v>
      </c>
      <c r="I14" s="123">
        <v>1</v>
      </c>
    </row>
    <row r="15" spans="1:13" ht="15" customHeight="1" x14ac:dyDescent="0.25">
      <c r="A15" s="156" t="s">
        <v>76</v>
      </c>
      <c r="B15" s="30">
        <v>266</v>
      </c>
      <c r="C15" s="12">
        <v>91</v>
      </c>
      <c r="D15" s="12">
        <v>68</v>
      </c>
      <c r="E15" s="124">
        <v>107</v>
      </c>
      <c r="F15" s="11">
        <v>363</v>
      </c>
      <c r="G15" s="12">
        <v>339</v>
      </c>
      <c r="H15" s="12">
        <v>22</v>
      </c>
      <c r="I15" s="123">
        <v>2</v>
      </c>
    </row>
    <row r="16" spans="1:13" ht="15" customHeight="1" x14ac:dyDescent="0.25">
      <c r="A16" s="156" t="s">
        <v>79</v>
      </c>
      <c r="B16" s="30"/>
      <c r="C16" s="12"/>
      <c r="D16" s="12"/>
      <c r="E16" s="124"/>
      <c r="F16" s="11"/>
      <c r="G16" s="12"/>
      <c r="H16" s="12"/>
      <c r="I16" s="123"/>
    </row>
    <row r="17" spans="1:18" ht="15" customHeight="1" x14ac:dyDescent="0.25">
      <c r="A17" s="177" t="s">
        <v>77</v>
      </c>
      <c r="B17" s="30">
        <v>120</v>
      </c>
      <c r="C17" s="12">
        <v>27</v>
      </c>
      <c r="D17" s="12">
        <v>13</v>
      </c>
      <c r="E17" s="41">
        <v>80</v>
      </c>
      <c r="F17" s="11">
        <v>86</v>
      </c>
      <c r="G17" s="12">
        <v>80</v>
      </c>
      <c r="H17" s="12">
        <v>6</v>
      </c>
      <c r="I17" s="123" t="s">
        <v>9</v>
      </c>
    </row>
    <row r="18" spans="1:18" ht="15" customHeight="1" x14ac:dyDescent="0.25">
      <c r="A18" s="177" t="s">
        <v>154</v>
      </c>
      <c r="B18" s="30">
        <v>89</v>
      </c>
      <c r="C18" s="12">
        <v>24</v>
      </c>
      <c r="D18" s="12">
        <v>16</v>
      </c>
      <c r="E18" s="41">
        <v>49</v>
      </c>
      <c r="F18" s="11">
        <v>117</v>
      </c>
      <c r="G18" s="12">
        <v>108</v>
      </c>
      <c r="H18" s="12">
        <v>9</v>
      </c>
      <c r="I18" s="123" t="s">
        <v>9</v>
      </c>
    </row>
    <row r="19" spans="1:18" ht="15" customHeight="1" x14ac:dyDescent="0.25">
      <c r="A19" s="177" t="s">
        <v>84</v>
      </c>
      <c r="B19" s="30">
        <v>102</v>
      </c>
      <c r="C19" s="12">
        <v>31</v>
      </c>
      <c r="D19" s="12">
        <v>15</v>
      </c>
      <c r="E19" s="124">
        <v>56</v>
      </c>
      <c r="F19" s="11">
        <v>115</v>
      </c>
      <c r="G19" s="12">
        <v>111</v>
      </c>
      <c r="H19" s="12">
        <v>3</v>
      </c>
      <c r="I19" s="123">
        <v>1</v>
      </c>
    </row>
    <row r="20" spans="1:18" ht="15" customHeight="1" x14ac:dyDescent="0.25">
      <c r="A20" s="177" t="s">
        <v>85</v>
      </c>
      <c r="B20" s="30">
        <v>93</v>
      </c>
      <c r="C20" s="12">
        <v>29</v>
      </c>
      <c r="D20" s="12">
        <v>21</v>
      </c>
      <c r="E20" s="41">
        <v>43</v>
      </c>
      <c r="F20" s="11">
        <v>112</v>
      </c>
      <c r="G20" s="12">
        <v>109</v>
      </c>
      <c r="H20" s="12">
        <v>3</v>
      </c>
      <c r="I20" s="123" t="s">
        <v>9</v>
      </c>
    </row>
    <row r="21" spans="1:18" ht="18" customHeight="1" x14ac:dyDescent="0.25">
      <c r="A21" s="156" t="s">
        <v>81</v>
      </c>
      <c r="B21" s="30"/>
      <c r="C21" s="12"/>
      <c r="D21" s="12"/>
      <c r="E21" s="124"/>
      <c r="F21" s="11"/>
      <c r="G21" s="12"/>
      <c r="H21" s="12"/>
      <c r="I21" s="123"/>
    </row>
    <row r="22" spans="1:18" ht="14.45" customHeight="1" x14ac:dyDescent="0.25">
      <c r="A22" s="177" t="s">
        <v>77</v>
      </c>
      <c r="B22" s="30">
        <v>81</v>
      </c>
      <c r="C22" s="12">
        <v>25</v>
      </c>
      <c r="D22" s="12">
        <v>13</v>
      </c>
      <c r="E22" s="124">
        <v>43</v>
      </c>
      <c r="F22" s="30">
        <v>87</v>
      </c>
      <c r="G22" s="12">
        <v>85</v>
      </c>
      <c r="H22" s="12">
        <v>2</v>
      </c>
      <c r="I22" s="11" t="s">
        <v>9</v>
      </c>
    </row>
    <row r="23" spans="1:18" ht="14.45" customHeight="1" x14ac:dyDescent="0.25">
      <c r="A23" s="187" t="s">
        <v>154</v>
      </c>
      <c r="B23" s="30">
        <v>71</v>
      </c>
      <c r="C23" s="12">
        <v>26</v>
      </c>
      <c r="D23" s="12">
        <v>11</v>
      </c>
      <c r="E23" s="124">
        <v>34</v>
      </c>
      <c r="F23" s="30">
        <v>101</v>
      </c>
      <c r="G23" s="12">
        <v>92</v>
      </c>
      <c r="H23" s="12">
        <v>7</v>
      </c>
      <c r="I23" s="11">
        <v>2</v>
      </c>
      <c r="K23" s="224"/>
      <c r="L23" s="224"/>
      <c r="M23" s="224"/>
      <c r="N23" s="224"/>
      <c r="O23" s="224"/>
      <c r="P23" s="224"/>
      <c r="Q23" s="224"/>
      <c r="R23" s="224"/>
    </row>
    <row r="24" spans="1:18" ht="14.45" customHeight="1" x14ac:dyDescent="0.25">
      <c r="A24" s="187" t="s">
        <v>84</v>
      </c>
      <c r="B24" s="30">
        <v>73</v>
      </c>
      <c r="C24" s="12">
        <v>32</v>
      </c>
      <c r="D24" s="12">
        <v>14</v>
      </c>
      <c r="E24" s="124">
        <v>27</v>
      </c>
      <c r="F24" s="30">
        <v>136</v>
      </c>
      <c r="G24" s="12">
        <v>126</v>
      </c>
      <c r="H24" s="12">
        <v>10</v>
      </c>
      <c r="I24" s="11" t="s">
        <v>9</v>
      </c>
    </row>
    <row r="25" spans="1:18" s="7" customFormat="1" ht="14.45" customHeight="1" x14ac:dyDescent="0.25">
      <c r="A25" s="177" t="s">
        <v>177</v>
      </c>
      <c r="B25" s="30">
        <v>225</v>
      </c>
      <c r="C25" s="12">
        <v>83</v>
      </c>
      <c r="D25" s="12">
        <v>38</v>
      </c>
      <c r="E25" s="12">
        <v>104</v>
      </c>
      <c r="F25" s="30">
        <v>324</v>
      </c>
      <c r="G25" s="12">
        <v>303</v>
      </c>
      <c r="H25" s="12">
        <v>19</v>
      </c>
      <c r="I25" s="12">
        <v>2</v>
      </c>
      <c r="K25" s="253"/>
      <c r="L25" s="253"/>
      <c r="M25" s="253"/>
      <c r="N25" s="253"/>
      <c r="O25" s="253"/>
      <c r="P25" s="253"/>
      <c r="Q25" s="253"/>
      <c r="R25" s="253"/>
    </row>
    <row r="26" spans="1:18" s="7" customFormat="1" ht="14.45" customHeight="1" x14ac:dyDescent="0.25">
      <c r="A26" s="97"/>
      <c r="B26" s="12"/>
      <c r="C26" s="12"/>
      <c r="D26" s="12"/>
      <c r="E26" s="12"/>
      <c r="F26" s="12"/>
      <c r="G26" s="12"/>
      <c r="H26" s="12"/>
      <c r="I26" s="12"/>
    </row>
    <row r="27" spans="1:18" ht="14.45" customHeight="1" x14ac:dyDescent="0.25">
      <c r="I27" s="65" t="s">
        <v>186</v>
      </c>
    </row>
    <row r="28" spans="1:18" ht="14.45" customHeight="1" x14ac:dyDescent="0.25"/>
  </sheetData>
  <mergeCells count="3">
    <mergeCell ref="A9:I9"/>
    <mergeCell ref="B10:E10"/>
    <mergeCell ref="F10:I1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x14ac:dyDescent="0.25"/>
  <cols>
    <col min="1" max="1" width="13.7109375" style="6" customWidth="1"/>
    <col min="2" max="2" width="8.42578125" style="6" customWidth="1"/>
    <col min="3" max="3" width="10.140625" style="6" customWidth="1"/>
    <col min="4" max="4" width="12.28515625" style="6" customWidth="1"/>
    <col min="5" max="5" width="10.28515625" style="6" customWidth="1"/>
    <col min="6" max="6" width="8.42578125" style="6" customWidth="1"/>
    <col min="7" max="7" width="10.140625" style="6" customWidth="1"/>
    <col min="8" max="8" width="12.28515625" style="6" customWidth="1"/>
    <col min="9" max="9" width="10.28515625" style="6" customWidth="1"/>
    <col min="10" max="16384" width="9.140625" style="6"/>
  </cols>
  <sheetData>
    <row r="1" spans="1:21" s="115" customFormat="1" ht="15" customHeight="1" x14ac:dyDescent="0.25">
      <c r="A1" s="109"/>
      <c r="B1" s="121" t="s">
        <v>94</v>
      </c>
      <c r="C1" s="108"/>
      <c r="D1" s="108"/>
      <c r="E1" s="114"/>
      <c r="F1" s="114"/>
      <c r="G1" s="114"/>
      <c r="H1" s="114"/>
      <c r="I1" s="114"/>
      <c r="J1" s="114"/>
      <c r="K1" s="114"/>
      <c r="L1" s="114"/>
      <c r="M1" s="114"/>
    </row>
    <row r="2" spans="1:21" s="23" customFormat="1" ht="15" customHeight="1" x14ac:dyDescent="0.25">
      <c r="A2" s="110"/>
      <c r="B2" s="122" t="s">
        <v>95</v>
      </c>
      <c r="C2" s="108"/>
      <c r="D2" s="108"/>
      <c r="E2" s="114"/>
      <c r="F2" s="114"/>
      <c r="G2" s="114"/>
      <c r="H2" s="114"/>
      <c r="I2" s="114"/>
      <c r="J2" s="114"/>
      <c r="K2" s="114"/>
      <c r="L2" s="114"/>
      <c r="M2" s="114"/>
    </row>
    <row r="3" spans="1:21" s="23" customFormat="1" ht="3.75" customHeight="1" x14ac:dyDescent="0.25">
      <c r="A3" s="111"/>
      <c r="B3" s="121"/>
      <c r="C3" s="108"/>
      <c r="D3" s="108"/>
      <c r="E3" s="114"/>
      <c r="F3" s="114"/>
      <c r="G3" s="114"/>
      <c r="H3" s="114"/>
      <c r="I3" s="114"/>
      <c r="J3" s="114"/>
      <c r="K3" s="114"/>
      <c r="L3" s="114"/>
      <c r="M3" s="114"/>
    </row>
    <row r="4" spans="1:21" s="23" customFormat="1" ht="15" customHeight="1" x14ac:dyDescent="0.25">
      <c r="A4" s="112"/>
      <c r="B4" s="121" t="s">
        <v>96</v>
      </c>
      <c r="C4" s="108"/>
      <c r="D4" s="108"/>
      <c r="E4" s="114"/>
      <c r="F4" s="114"/>
      <c r="G4" s="114"/>
      <c r="H4" s="114"/>
      <c r="I4" s="114"/>
      <c r="J4" s="114"/>
      <c r="K4" s="114"/>
      <c r="L4" s="114"/>
      <c r="M4" s="114"/>
    </row>
    <row r="5" spans="1:21" s="116" customFormat="1" ht="15" customHeight="1" x14ac:dyDescent="0.25">
      <c r="A5" s="112"/>
      <c r="B5" s="121" t="s">
        <v>97</v>
      </c>
      <c r="C5" s="108"/>
      <c r="D5" s="108"/>
      <c r="E5" s="114"/>
      <c r="F5" s="114"/>
      <c r="G5" s="114"/>
      <c r="H5" s="114"/>
      <c r="I5" s="114"/>
      <c r="J5" s="114"/>
      <c r="K5" s="114"/>
      <c r="L5" s="114"/>
      <c r="M5" s="114"/>
    </row>
    <row r="6" spans="1:21" s="23" customFormat="1" ht="3.75" customHeight="1" x14ac:dyDescent="0.25">
      <c r="A6" s="113"/>
      <c r="B6" s="121"/>
      <c r="C6" s="108"/>
      <c r="D6" s="108"/>
      <c r="E6" s="114"/>
      <c r="F6" s="114"/>
      <c r="G6" s="114"/>
      <c r="H6" s="114"/>
      <c r="I6" s="114"/>
      <c r="J6" s="114"/>
      <c r="K6" s="114"/>
      <c r="L6" s="114"/>
      <c r="M6" s="114"/>
    </row>
    <row r="7" spans="1:21" s="23" customFormat="1" ht="15.75" customHeight="1" x14ac:dyDescent="0.25">
      <c r="A7" s="110"/>
      <c r="B7" s="122" t="s">
        <v>189</v>
      </c>
      <c r="C7" s="108"/>
      <c r="D7" s="108"/>
      <c r="E7" s="114"/>
      <c r="F7" s="114"/>
      <c r="G7" s="114"/>
      <c r="H7" s="114"/>
      <c r="I7" s="114"/>
      <c r="J7" s="114"/>
      <c r="K7" s="114"/>
      <c r="L7" s="114"/>
      <c r="M7" s="114"/>
    </row>
    <row r="8" spans="1:21" s="23" customFormat="1" ht="15.75" customHeight="1" x14ac:dyDescent="0.25">
      <c r="A8" s="110"/>
      <c r="B8" s="107"/>
      <c r="C8" s="108"/>
      <c r="D8" s="108"/>
      <c r="E8" s="114"/>
      <c r="F8" s="114"/>
      <c r="G8" s="114"/>
      <c r="H8" s="114"/>
      <c r="I8" s="114"/>
      <c r="J8" s="114"/>
      <c r="K8" s="114"/>
      <c r="L8" s="114"/>
      <c r="M8" s="114"/>
    </row>
    <row r="9" spans="1:21" ht="27.75" customHeight="1" thickBot="1" x14ac:dyDescent="0.3">
      <c r="A9" s="300" t="s">
        <v>92</v>
      </c>
      <c r="B9" s="300"/>
      <c r="C9" s="300"/>
      <c r="D9" s="300"/>
      <c r="E9" s="300"/>
      <c r="F9" s="300"/>
      <c r="G9" s="300"/>
      <c r="H9" s="300"/>
      <c r="I9" s="300"/>
    </row>
    <row r="10" spans="1:21" ht="20.25" customHeight="1" x14ac:dyDescent="0.25">
      <c r="A10" s="151"/>
      <c r="B10" s="301" t="s">
        <v>8</v>
      </c>
      <c r="C10" s="302"/>
      <c r="D10" s="302"/>
      <c r="E10" s="303"/>
      <c r="F10" s="304" t="s">
        <v>7</v>
      </c>
      <c r="G10" s="305"/>
      <c r="H10" s="305"/>
      <c r="I10" s="305"/>
    </row>
    <row r="11" spans="1:21" ht="34.5" customHeight="1" x14ac:dyDescent="0.25">
      <c r="A11" s="153"/>
      <c r="B11" s="154" t="s">
        <v>37</v>
      </c>
      <c r="C11" s="154" t="s">
        <v>38</v>
      </c>
      <c r="D11" s="154" t="s">
        <v>39</v>
      </c>
      <c r="E11" s="158" t="s">
        <v>1</v>
      </c>
      <c r="F11" s="154" t="s">
        <v>37</v>
      </c>
      <c r="G11" s="154" t="s">
        <v>38</v>
      </c>
      <c r="H11" s="154" t="s">
        <v>39</v>
      </c>
      <c r="I11" s="154" t="s">
        <v>1</v>
      </c>
    </row>
    <row r="12" spans="1:21" ht="25.15" customHeight="1" x14ac:dyDescent="0.25">
      <c r="A12" s="156" t="s">
        <v>30</v>
      </c>
      <c r="B12" s="95">
        <v>134.46969696969697</v>
      </c>
      <c r="C12" s="95">
        <v>150.9433962264151</v>
      </c>
      <c r="D12" s="87">
        <v>166.66666666666669</v>
      </c>
      <c r="E12" s="87">
        <v>116.88311688311688</v>
      </c>
      <c r="F12" s="95">
        <v>106.84931506849315</v>
      </c>
      <c r="G12" s="95">
        <v>106.56934306569343</v>
      </c>
      <c r="H12" s="87">
        <v>138.46153846153845</v>
      </c>
      <c r="I12" s="87">
        <v>40</v>
      </c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" customHeight="1" x14ac:dyDescent="0.25">
      <c r="A13" s="156" t="s">
        <v>31</v>
      </c>
      <c r="B13" s="95">
        <v>119.43661971830986</v>
      </c>
      <c r="C13" s="95">
        <v>153.75</v>
      </c>
      <c r="D13" s="87">
        <v>90.526315789473685</v>
      </c>
      <c r="E13" s="87">
        <v>119.44444444444444</v>
      </c>
      <c r="F13" s="95">
        <v>112.17948717948718</v>
      </c>
      <c r="G13" s="95">
        <v>112.32876712328768</v>
      </c>
      <c r="H13" s="87">
        <v>116.66666666666667</v>
      </c>
      <c r="I13" s="87">
        <v>50</v>
      </c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" customHeight="1" x14ac:dyDescent="0.25">
      <c r="A14" s="156" t="s">
        <v>76</v>
      </c>
      <c r="B14" s="95">
        <v>62.735849056603776</v>
      </c>
      <c r="C14" s="95">
        <v>73.983739837398375</v>
      </c>
      <c r="D14" s="87">
        <v>79.069767441860463</v>
      </c>
      <c r="E14" s="87">
        <v>49.767441860465119</v>
      </c>
      <c r="F14" s="95">
        <v>103.71428571428571</v>
      </c>
      <c r="G14" s="95">
        <v>103.35365853658536</v>
      </c>
      <c r="H14" s="87">
        <v>104.76190476190477</v>
      </c>
      <c r="I14" s="87">
        <v>200</v>
      </c>
      <c r="L14" s="7"/>
      <c r="M14" s="7"/>
      <c r="N14" s="306"/>
      <c r="O14" s="306"/>
      <c r="P14" s="306"/>
      <c r="Q14" s="306"/>
      <c r="R14" s="307"/>
      <c r="S14" s="307"/>
      <c r="T14" s="307"/>
      <c r="U14" s="307"/>
    </row>
    <row r="15" spans="1:21" ht="15" customHeight="1" x14ac:dyDescent="0.25">
      <c r="A15" s="156" t="s">
        <v>79</v>
      </c>
      <c r="B15" s="95">
        <v>151.87969924812029</v>
      </c>
      <c r="C15" s="95">
        <v>121.97802197802199</v>
      </c>
      <c r="D15" s="87">
        <v>95.588235294117652</v>
      </c>
      <c r="E15" s="87">
        <v>213.0841121495327</v>
      </c>
      <c r="F15" s="95">
        <v>118.4573002754821</v>
      </c>
      <c r="G15" s="95">
        <v>120.35398230088497</v>
      </c>
      <c r="H15" s="87">
        <v>95.454545454545453</v>
      </c>
      <c r="I15" s="87">
        <v>50</v>
      </c>
      <c r="L15" s="7"/>
      <c r="M15" s="7"/>
      <c r="N15" s="68"/>
      <c r="O15" s="68"/>
      <c r="P15" s="68"/>
      <c r="Q15" s="68"/>
      <c r="R15" s="68"/>
      <c r="S15" s="68"/>
      <c r="T15" s="68"/>
      <c r="U15" s="68"/>
    </row>
    <row r="16" spans="1:21" ht="22.5" customHeight="1" x14ac:dyDescent="0.25">
      <c r="A16" s="156" t="s">
        <v>81</v>
      </c>
      <c r="B16" s="95"/>
      <c r="C16" s="95"/>
      <c r="D16" s="87"/>
      <c r="E16" s="87"/>
      <c r="F16" s="95"/>
      <c r="G16" s="95"/>
      <c r="H16" s="87"/>
      <c r="I16" s="12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ht="15" customHeight="1" x14ac:dyDescent="0.25">
      <c r="A17" s="177" t="s">
        <v>77</v>
      </c>
      <c r="B17" s="95">
        <v>67.5</v>
      </c>
      <c r="C17" s="95">
        <v>92.592592592592595</v>
      </c>
      <c r="D17" s="87">
        <v>100</v>
      </c>
      <c r="E17" s="87">
        <v>53.75</v>
      </c>
      <c r="F17" s="95">
        <v>101.16279069767442</v>
      </c>
      <c r="G17" s="95">
        <v>106.25</v>
      </c>
      <c r="H17" s="87">
        <v>33.333333333333329</v>
      </c>
      <c r="I17" s="12" t="s">
        <v>9</v>
      </c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ht="15" customHeight="1" x14ac:dyDescent="0.25">
      <c r="A18" s="177" t="s">
        <v>83</v>
      </c>
      <c r="B18" s="95">
        <v>79.775280898876403</v>
      </c>
      <c r="C18" s="95">
        <v>108.33333333333333</v>
      </c>
      <c r="D18" s="87">
        <v>68.75</v>
      </c>
      <c r="E18" s="184">
        <v>69.387755102040813</v>
      </c>
      <c r="F18" s="87">
        <v>86.324786324786331</v>
      </c>
      <c r="G18" s="95">
        <v>85.18518518518519</v>
      </c>
      <c r="H18" s="87">
        <v>77.777777777777786</v>
      </c>
      <c r="I18" s="12" t="s">
        <v>9</v>
      </c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ht="15" customHeight="1" x14ac:dyDescent="0.25">
      <c r="A19" s="177" t="s">
        <v>178</v>
      </c>
      <c r="B19" s="95">
        <v>71.568627450980387</v>
      </c>
      <c r="C19" s="95">
        <v>103.2</v>
      </c>
      <c r="D19" s="87">
        <v>93.333333333333329</v>
      </c>
      <c r="E19" s="184">
        <v>48.214285714285715</v>
      </c>
      <c r="F19" s="87">
        <v>118.26086956521739</v>
      </c>
      <c r="G19" s="95">
        <v>113.51351351351352</v>
      </c>
      <c r="H19" s="87">
        <v>333.33333333333337</v>
      </c>
      <c r="I19" s="12" t="s">
        <v>9</v>
      </c>
      <c r="J19" s="224"/>
      <c r="K19" s="224"/>
      <c r="L19" s="224"/>
      <c r="M19" s="224"/>
      <c r="N19" s="224"/>
      <c r="O19" s="224"/>
      <c r="P19" s="224"/>
      <c r="Q19" s="224"/>
      <c r="R19" s="7"/>
      <c r="S19" s="7"/>
      <c r="T19" s="7"/>
      <c r="U19" s="7"/>
    </row>
    <row r="20" spans="1:21" ht="15" customHeight="1" x14ac:dyDescent="0.25">
      <c r="A20" s="177" t="s">
        <v>179</v>
      </c>
      <c r="B20" s="95">
        <v>72.347266881028943</v>
      </c>
      <c r="C20" s="95">
        <v>101.2</v>
      </c>
      <c r="D20" s="87">
        <v>86.36363636363636</v>
      </c>
      <c r="E20" s="184">
        <v>56.216216216216218</v>
      </c>
      <c r="F20" s="184">
        <v>101.88679245283019</v>
      </c>
      <c r="G20" s="87">
        <v>101.33779264214047</v>
      </c>
      <c r="H20" s="87">
        <v>105.55555555555556</v>
      </c>
      <c r="I20" s="87">
        <v>200</v>
      </c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ht="22.9" customHeight="1" x14ac:dyDescent="0.25">
      <c r="A21" s="145" t="s">
        <v>172</v>
      </c>
      <c r="B21" s="90"/>
      <c r="C21" s="90"/>
      <c r="D21" s="87"/>
      <c r="E21" s="87"/>
      <c r="F21" s="103"/>
      <c r="G21" s="87"/>
      <c r="H21" s="87"/>
      <c r="I21" s="8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ht="20.25" customHeight="1" x14ac:dyDescent="0.25">
      <c r="I22" s="281" t="s">
        <v>186</v>
      </c>
    </row>
  </sheetData>
  <mergeCells count="5">
    <mergeCell ref="A9:I9"/>
    <mergeCell ref="B10:E10"/>
    <mergeCell ref="F10:I10"/>
    <mergeCell ref="N14:Q14"/>
    <mergeCell ref="R14:U14"/>
  </mergeCells>
  <pageMargins left="0.70866141732283472" right="0.70866141732283472" top="1" bottom="0.74803149606299213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showGridLines="0" workbookViewId="0"/>
  </sheetViews>
  <sheetFormatPr defaultColWidth="9.140625" defaultRowHeight="12.75" x14ac:dyDescent="0.2"/>
  <cols>
    <col min="1" max="1" width="13.7109375" style="8" customWidth="1"/>
    <col min="2" max="9" width="9.140625" style="8"/>
    <col min="10" max="10" width="18.7109375" style="8" customWidth="1"/>
    <col min="11" max="20" width="9.140625" style="8"/>
    <col min="21" max="22" width="9.140625" style="8" customWidth="1"/>
    <col min="23" max="16384" width="9.140625" style="8"/>
  </cols>
  <sheetData>
    <row r="1" spans="1:9" s="115" customFormat="1" ht="15" customHeight="1" x14ac:dyDescent="0.25">
      <c r="A1" s="109"/>
      <c r="B1" s="121" t="s">
        <v>94</v>
      </c>
      <c r="C1" s="108"/>
      <c r="D1" s="108"/>
      <c r="E1" s="114"/>
      <c r="F1" s="114"/>
      <c r="G1" s="114"/>
      <c r="H1" s="114"/>
      <c r="I1" s="114"/>
    </row>
    <row r="2" spans="1:9" s="23" customFormat="1" ht="15" customHeight="1" x14ac:dyDescent="0.25">
      <c r="A2" s="110"/>
      <c r="B2" s="122" t="s">
        <v>95</v>
      </c>
      <c r="C2" s="108"/>
      <c r="D2" s="108"/>
      <c r="E2" s="114"/>
      <c r="F2" s="114"/>
      <c r="G2" s="114"/>
      <c r="H2" s="114"/>
      <c r="I2" s="114"/>
    </row>
    <row r="3" spans="1:9" s="23" customFormat="1" ht="3.75" customHeight="1" x14ac:dyDescent="0.25">
      <c r="A3" s="111"/>
      <c r="B3" s="121"/>
      <c r="C3" s="108"/>
      <c r="D3" s="108"/>
      <c r="E3" s="114"/>
      <c r="F3" s="114"/>
      <c r="G3" s="114"/>
      <c r="H3" s="114"/>
      <c r="I3" s="114"/>
    </row>
    <row r="4" spans="1:9" s="23" customFormat="1" ht="15" customHeight="1" x14ac:dyDescent="0.25">
      <c r="A4" s="112"/>
      <c r="B4" s="121" t="s">
        <v>96</v>
      </c>
      <c r="C4" s="108"/>
      <c r="D4" s="108"/>
      <c r="E4" s="114"/>
      <c r="F4" s="114"/>
      <c r="G4" s="114"/>
      <c r="H4" s="114"/>
      <c r="I4" s="114"/>
    </row>
    <row r="5" spans="1:9" s="116" customFormat="1" ht="15" customHeight="1" x14ac:dyDescent="0.25">
      <c r="A5" s="112"/>
      <c r="B5" s="121" t="s">
        <v>97</v>
      </c>
      <c r="C5" s="108"/>
      <c r="D5" s="108"/>
      <c r="E5" s="114"/>
      <c r="F5" s="114"/>
      <c r="G5" s="114"/>
      <c r="H5" s="114"/>
      <c r="I5" s="114"/>
    </row>
    <row r="6" spans="1:9" s="23" customFormat="1" ht="3.75" customHeight="1" x14ac:dyDescent="0.25">
      <c r="A6" s="113"/>
      <c r="B6" s="121"/>
      <c r="C6" s="108"/>
      <c r="D6" s="108"/>
      <c r="E6" s="114"/>
      <c r="F6" s="114"/>
      <c r="G6" s="114"/>
      <c r="H6" s="114"/>
      <c r="I6" s="114"/>
    </row>
    <row r="7" spans="1:9" s="23" customFormat="1" ht="15.75" customHeight="1" x14ac:dyDescent="0.25">
      <c r="A7" s="110"/>
      <c r="B7" s="122" t="s">
        <v>189</v>
      </c>
      <c r="C7" s="108"/>
      <c r="D7" s="108"/>
      <c r="E7" s="114"/>
      <c r="F7" s="114"/>
      <c r="G7" s="114"/>
      <c r="H7" s="114"/>
      <c r="I7" s="114"/>
    </row>
  </sheetData>
  <pageMargins left="0.1968503937007874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defaultColWidth="9.140625" defaultRowHeight="15" x14ac:dyDescent="0.25"/>
  <cols>
    <col min="1" max="1" width="21.140625" style="6" customWidth="1"/>
    <col min="2" max="2" width="10.42578125" style="6" customWidth="1"/>
    <col min="3" max="3" width="9.28515625" style="6" bestFit="1" customWidth="1"/>
    <col min="4" max="4" width="10.7109375" style="6" customWidth="1"/>
    <col min="5" max="6" width="11.140625" style="6" customWidth="1"/>
    <col min="7" max="7" width="10.42578125" style="6" customWidth="1"/>
    <col min="8" max="8" width="10.140625" style="6" bestFit="1" customWidth="1"/>
    <col min="9" max="9" width="12" style="6" customWidth="1"/>
    <col min="10" max="10" width="12.42578125" style="6" customWidth="1"/>
    <col min="11" max="16384" width="9.140625" style="6"/>
  </cols>
  <sheetData>
    <row r="1" spans="1:11" s="115" customFormat="1" ht="15" customHeight="1" x14ac:dyDescent="0.25">
      <c r="A1" s="121" t="s">
        <v>98</v>
      </c>
      <c r="C1" s="108"/>
      <c r="D1" s="108"/>
      <c r="E1" s="114"/>
      <c r="F1" s="114"/>
      <c r="G1" s="114"/>
      <c r="H1" s="114"/>
      <c r="I1" s="114"/>
      <c r="J1" s="114"/>
      <c r="K1" s="114"/>
    </row>
    <row r="2" spans="1:11" s="23" customFormat="1" ht="15" customHeight="1" x14ac:dyDescent="0.25">
      <c r="A2" s="122" t="s">
        <v>99</v>
      </c>
      <c r="C2" s="108"/>
      <c r="D2" s="108"/>
      <c r="E2" s="114"/>
      <c r="F2" s="114"/>
      <c r="G2" s="114"/>
      <c r="H2" s="114"/>
      <c r="I2" s="114"/>
      <c r="J2" s="114"/>
      <c r="K2" s="114"/>
    </row>
    <row r="3" spans="1:11" s="23" customFormat="1" ht="3.75" customHeight="1" x14ac:dyDescent="0.25">
      <c r="A3" s="111"/>
      <c r="B3" s="121"/>
      <c r="C3" s="108"/>
      <c r="D3" s="108"/>
      <c r="E3" s="114"/>
      <c r="F3" s="114"/>
      <c r="G3" s="114"/>
      <c r="H3" s="114"/>
      <c r="I3" s="114"/>
      <c r="J3" s="114"/>
      <c r="K3" s="114"/>
    </row>
    <row r="4" spans="1:11" s="23" customFormat="1" ht="15" customHeight="1" x14ac:dyDescent="0.25">
      <c r="A4" s="121" t="s">
        <v>100</v>
      </c>
      <c r="C4" s="108"/>
      <c r="D4" s="108"/>
      <c r="E4" s="114"/>
      <c r="F4" s="114"/>
      <c r="G4" s="114"/>
      <c r="H4" s="114"/>
      <c r="I4" s="114"/>
      <c r="J4" s="114"/>
      <c r="K4" s="114"/>
    </row>
    <row r="5" spans="1:11" s="116" customFormat="1" ht="15" customHeight="1" x14ac:dyDescent="0.25">
      <c r="A5" s="121" t="s">
        <v>101</v>
      </c>
      <c r="C5" s="108"/>
      <c r="D5" s="108"/>
      <c r="E5" s="114"/>
      <c r="F5" s="114"/>
      <c r="G5" s="114"/>
      <c r="H5" s="114"/>
      <c r="I5" s="114"/>
      <c r="J5" s="114"/>
      <c r="K5" s="114"/>
    </row>
    <row r="6" spans="1:11" s="23" customFormat="1" ht="3.75" customHeight="1" x14ac:dyDescent="0.25">
      <c r="A6" s="113"/>
      <c r="B6" s="121"/>
      <c r="C6" s="108"/>
      <c r="D6" s="108"/>
      <c r="E6" s="114"/>
      <c r="F6" s="114"/>
      <c r="G6" s="114"/>
      <c r="H6" s="114"/>
      <c r="I6" s="114"/>
      <c r="J6" s="114"/>
      <c r="K6" s="114"/>
    </row>
    <row r="7" spans="1:11" s="23" customFormat="1" ht="15.75" customHeight="1" x14ac:dyDescent="0.25">
      <c r="A7" s="122" t="s">
        <v>190</v>
      </c>
      <c r="C7" s="108"/>
      <c r="D7" s="108"/>
      <c r="E7" s="114"/>
      <c r="F7" s="114"/>
      <c r="G7" s="114"/>
      <c r="H7" s="114"/>
      <c r="I7" s="114"/>
      <c r="J7" s="114"/>
      <c r="K7" s="114"/>
    </row>
    <row r="8" spans="1:11" s="23" customFormat="1" ht="15.75" customHeight="1" x14ac:dyDescent="0.25">
      <c r="A8" s="110"/>
      <c r="B8" s="107"/>
      <c r="C8" s="108"/>
      <c r="D8" s="108"/>
      <c r="E8" s="114"/>
      <c r="F8" s="114"/>
      <c r="G8" s="114"/>
      <c r="H8" s="114"/>
      <c r="I8" s="114"/>
      <c r="J8" s="114"/>
      <c r="K8" s="114"/>
    </row>
    <row r="9" spans="1:11" ht="27.75" customHeight="1" thickBot="1" x14ac:dyDescent="0.3">
      <c r="A9" s="59" t="s">
        <v>182</v>
      </c>
      <c r="B9" s="59"/>
      <c r="C9" s="59"/>
      <c r="D9" s="59"/>
      <c r="E9" s="59"/>
      <c r="F9" s="59"/>
      <c r="G9" s="98"/>
      <c r="H9" s="98"/>
    </row>
    <row r="10" spans="1:11" ht="33" customHeight="1" x14ac:dyDescent="0.25">
      <c r="A10" s="313" t="s">
        <v>155</v>
      </c>
      <c r="B10" s="301" t="s">
        <v>26</v>
      </c>
      <c r="C10" s="302"/>
      <c r="D10" s="303"/>
      <c r="E10" s="301" t="s">
        <v>40</v>
      </c>
      <c r="F10" s="302"/>
      <c r="G10" s="303"/>
      <c r="H10" s="301" t="s">
        <v>4</v>
      </c>
      <c r="I10" s="302"/>
      <c r="J10" s="302"/>
      <c r="K10" s="7"/>
    </row>
    <row r="11" spans="1:11" ht="51" customHeight="1" x14ac:dyDescent="0.25">
      <c r="A11" s="314"/>
      <c r="B11" s="154" t="s">
        <v>37</v>
      </c>
      <c r="C11" s="154" t="s">
        <v>0</v>
      </c>
      <c r="D11" s="154" t="s">
        <v>1</v>
      </c>
      <c r="E11" s="155" t="s">
        <v>37</v>
      </c>
      <c r="F11" s="155" t="s">
        <v>0</v>
      </c>
      <c r="G11" s="154" t="s">
        <v>1</v>
      </c>
      <c r="H11" s="188" t="s">
        <v>2</v>
      </c>
      <c r="I11" s="154" t="s">
        <v>162</v>
      </c>
      <c r="J11" s="154" t="s">
        <v>156</v>
      </c>
    </row>
    <row r="12" spans="1:11" s="200" customFormat="1" ht="25.15" customHeight="1" x14ac:dyDescent="0.25">
      <c r="A12" s="199"/>
      <c r="B12" s="311" t="s">
        <v>180</v>
      </c>
      <c r="C12" s="312"/>
      <c r="D12" s="312"/>
      <c r="E12" s="312"/>
      <c r="F12" s="312"/>
      <c r="G12" s="312"/>
      <c r="H12" s="312"/>
      <c r="I12" s="312"/>
      <c r="J12" s="312"/>
    </row>
    <row r="13" spans="1:11" ht="25.15" customHeight="1" x14ac:dyDescent="0.25">
      <c r="A13" s="159" t="s">
        <v>163</v>
      </c>
      <c r="B13" s="282">
        <v>209</v>
      </c>
      <c r="C13" s="283">
        <v>182</v>
      </c>
      <c r="D13" s="284">
        <v>27</v>
      </c>
      <c r="E13" s="28">
        <v>843958</v>
      </c>
      <c r="F13" s="29">
        <v>783815</v>
      </c>
      <c r="G13" s="29">
        <v>60143</v>
      </c>
      <c r="H13" s="222">
        <v>756</v>
      </c>
      <c r="I13" s="219">
        <v>59268</v>
      </c>
      <c r="J13" s="285">
        <v>78.396825396825392</v>
      </c>
    </row>
    <row r="14" spans="1:11" x14ac:dyDescent="0.25">
      <c r="A14" s="160" t="s">
        <v>41</v>
      </c>
      <c r="B14" s="189">
        <v>163</v>
      </c>
      <c r="C14" s="255">
        <v>142</v>
      </c>
      <c r="D14" s="13">
        <v>21</v>
      </c>
      <c r="E14" s="30">
        <v>601154</v>
      </c>
      <c r="F14" s="12">
        <v>584564</v>
      </c>
      <c r="G14" s="41">
        <v>16590</v>
      </c>
      <c r="H14" s="53">
        <v>718</v>
      </c>
      <c r="I14" s="52">
        <v>56274</v>
      </c>
      <c r="J14" s="244">
        <v>78.376044568245121</v>
      </c>
    </row>
    <row r="15" spans="1:11" ht="17.25" x14ac:dyDescent="0.25">
      <c r="A15" s="160" t="s">
        <v>42</v>
      </c>
      <c r="B15" s="189">
        <v>46</v>
      </c>
      <c r="C15" s="255">
        <v>40</v>
      </c>
      <c r="D15" s="13">
        <v>6</v>
      </c>
      <c r="E15" s="30">
        <v>242804</v>
      </c>
      <c r="F15" s="12">
        <v>199251</v>
      </c>
      <c r="G15" s="41">
        <v>43553</v>
      </c>
      <c r="H15" s="337" t="s">
        <v>207</v>
      </c>
      <c r="I15" s="338" t="s">
        <v>208</v>
      </c>
      <c r="J15" s="339" t="s">
        <v>209</v>
      </c>
    </row>
    <row r="16" spans="1:11" ht="25.15" customHeight="1" x14ac:dyDescent="0.25">
      <c r="A16" s="151"/>
      <c r="B16" s="308" t="s">
        <v>181</v>
      </c>
      <c r="C16" s="309"/>
      <c r="D16" s="309"/>
      <c r="E16" s="309"/>
      <c r="F16" s="309"/>
      <c r="G16" s="309"/>
      <c r="H16" s="309"/>
      <c r="I16" s="309"/>
      <c r="J16" s="309"/>
    </row>
    <row r="17" spans="1:10" ht="25.15" customHeight="1" x14ac:dyDescent="0.25">
      <c r="A17" s="159" t="s">
        <v>163</v>
      </c>
      <c r="B17" s="28">
        <v>549</v>
      </c>
      <c r="C17" s="29">
        <v>443</v>
      </c>
      <c r="D17" s="286">
        <v>106</v>
      </c>
      <c r="E17" s="29">
        <v>2601389</v>
      </c>
      <c r="F17" s="29">
        <v>2098628</v>
      </c>
      <c r="G17" s="29">
        <v>502761</v>
      </c>
      <c r="H17" s="180">
        <v>2379</v>
      </c>
      <c r="I17" s="287">
        <v>192892</v>
      </c>
      <c r="J17" s="288">
        <v>81.081126523749475</v>
      </c>
    </row>
    <row r="18" spans="1:10" ht="15" customHeight="1" x14ac:dyDescent="0.25">
      <c r="A18" s="160" t="s">
        <v>41</v>
      </c>
      <c r="B18" s="30">
        <v>422</v>
      </c>
      <c r="C18" s="12">
        <v>337</v>
      </c>
      <c r="D18" s="41">
        <v>85</v>
      </c>
      <c r="E18" s="12">
        <v>1677972</v>
      </c>
      <c r="F18" s="12">
        <v>1596709</v>
      </c>
      <c r="G18" s="12">
        <v>81263</v>
      </c>
      <c r="H18" s="197">
        <v>2307</v>
      </c>
      <c r="I18" s="181">
        <v>186504</v>
      </c>
      <c r="J18" s="196">
        <v>80.842652795838745</v>
      </c>
    </row>
    <row r="19" spans="1:10" ht="15" customHeight="1" x14ac:dyDescent="0.25">
      <c r="A19" s="160" t="s">
        <v>42</v>
      </c>
      <c r="B19" s="30">
        <v>127</v>
      </c>
      <c r="C19" s="12">
        <v>106</v>
      </c>
      <c r="D19" s="41">
        <v>21</v>
      </c>
      <c r="E19" s="12">
        <v>923417</v>
      </c>
      <c r="F19" s="12">
        <v>501919</v>
      </c>
      <c r="G19" s="12">
        <v>421498</v>
      </c>
      <c r="H19" s="340" t="s">
        <v>212</v>
      </c>
      <c r="I19" s="341" t="s">
        <v>211</v>
      </c>
      <c r="J19" s="341" t="s">
        <v>210</v>
      </c>
    </row>
    <row r="20" spans="1:10" ht="4.5" customHeight="1" x14ac:dyDescent="0.25">
      <c r="A20" s="49"/>
      <c r="B20" s="12"/>
      <c r="C20" s="12"/>
      <c r="D20" s="15"/>
      <c r="E20" s="12"/>
      <c r="F20" s="12"/>
      <c r="G20" s="12"/>
      <c r="H20" s="181"/>
      <c r="I20" s="185"/>
      <c r="J20" s="178"/>
    </row>
    <row r="21" spans="1:10" ht="19.5" customHeight="1" x14ac:dyDescent="0.25">
      <c r="A21" s="14" t="s">
        <v>34</v>
      </c>
      <c r="B21" s="10"/>
      <c r="C21" s="10"/>
      <c r="D21" s="10"/>
      <c r="E21" s="10"/>
      <c r="F21" s="10"/>
      <c r="G21" s="10"/>
      <c r="H21" s="9"/>
    </row>
    <row r="22" spans="1:10" ht="25.5" customHeight="1" x14ac:dyDescent="0.25">
      <c r="A22" s="14"/>
      <c r="B22" s="10"/>
      <c r="C22" s="10"/>
      <c r="D22" s="10"/>
      <c r="E22" s="10"/>
      <c r="F22" s="310" t="s">
        <v>186</v>
      </c>
      <c r="G22" s="310"/>
      <c r="H22" s="310"/>
      <c r="I22" s="310"/>
      <c r="J22" s="310"/>
    </row>
    <row r="23" spans="1:10" ht="16.5" customHeight="1" x14ac:dyDescent="0.25">
      <c r="B23" s="10"/>
      <c r="C23" s="10"/>
      <c r="D23" s="10"/>
      <c r="E23" s="10"/>
    </row>
  </sheetData>
  <mergeCells count="7">
    <mergeCell ref="B16:J16"/>
    <mergeCell ref="F22:J22"/>
    <mergeCell ref="B12:J12"/>
    <mergeCell ref="A10:A11"/>
    <mergeCell ref="B10:D10"/>
    <mergeCell ref="E10:G10"/>
    <mergeCell ref="H10:J10"/>
  </mergeCells>
  <pageMargins left="0.15748031496062992" right="0.19685039370078741" top="0.51181102362204722" bottom="0.74803149606299213" header="0.31496062992125984" footer="0.31496062992125984"/>
  <pageSetup paperSize="9" scale="8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showGridLines="0" zoomScaleNormal="100" workbookViewId="0"/>
  </sheetViews>
  <sheetFormatPr defaultColWidth="9.140625" defaultRowHeight="15" x14ac:dyDescent="0.25"/>
  <cols>
    <col min="1" max="1" width="21.140625" style="6" customWidth="1"/>
    <col min="2" max="2" width="10.42578125" style="6" customWidth="1"/>
    <col min="3" max="3" width="10.85546875" style="6" customWidth="1"/>
    <col min="4" max="4" width="10.7109375" style="6" customWidth="1"/>
    <col min="5" max="5" width="11.28515625" style="6" customWidth="1"/>
    <col min="6" max="6" width="10.85546875" style="6" customWidth="1"/>
    <col min="7" max="7" width="13.85546875" style="6" customWidth="1"/>
    <col min="8" max="8" width="12.42578125" style="6" customWidth="1"/>
    <col min="9" max="10" width="12.5703125" style="6" customWidth="1"/>
    <col min="11" max="12" width="9.140625" style="6"/>
    <col min="13" max="13" width="9.140625" style="88"/>
    <col min="14" max="16384" width="9.140625" style="6"/>
  </cols>
  <sheetData>
    <row r="1" spans="1:15" s="115" customFormat="1" ht="15" customHeight="1" x14ac:dyDescent="0.25">
      <c r="A1" s="121" t="s">
        <v>105</v>
      </c>
      <c r="C1" s="108"/>
      <c r="D1" s="108"/>
      <c r="E1" s="114"/>
      <c r="F1" s="114"/>
      <c r="G1" s="114"/>
      <c r="H1" s="114"/>
      <c r="I1" s="114"/>
      <c r="J1" s="114"/>
      <c r="K1" s="114"/>
      <c r="L1" s="114"/>
      <c r="M1" s="114"/>
    </row>
    <row r="2" spans="1:15" s="23" customFormat="1" ht="15" customHeight="1" x14ac:dyDescent="0.25">
      <c r="A2" s="122" t="s">
        <v>106</v>
      </c>
      <c r="C2" s="108"/>
      <c r="D2" s="108"/>
      <c r="E2" s="114"/>
      <c r="F2" s="114"/>
      <c r="G2" s="114"/>
      <c r="H2" s="114"/>
      <c r="I2" s="114"/>
      <c r="J2" s="114"/>
      <c r="K2" s="114"/>
      <c r="L2" s="114"/>
      <c r="M2" s="114"/>
    </row>
    <row r="3" spans="1:15" s="23" customFormat="1" ht="3.75" customHeight="1" x14ac:dyDescent="0.25">
      <c r="A3" s="121"/>
      <c r="C3" s="108"/>
      <c r="D3" s="108"/>
      <c r="E3" s="114"/>
      <c r="F3" s="114"/>
      <c r="G3" s="114"/>
      <c r="H3" s="114"/>
      <c r="I3" s="114"/>
      <c r="J3" s="114"/>
      <c r="K3" s="114"/>
      <c r="L3" s="114"/>
      <c r="M3" s="114"/>
    </row>
    <row r="4" spans="1:15" s="23" customFormat="1" ht="15" customHeight="1" x14ac:dyDescent="0.25">
      <c r="A4" s="121" t="s">
        <v>104</v>
      </c>
      <c r="C4" s="108"/>
      <c r="D4" s="108"/>
      <c r="E4" s="114"/>
      <c r="F4" s="114"/>
      <c r="G4" s="114"/>
      <c r="H4" s="114"/>
      <c r="I4" s="114"/>
      <c r="J4" s="114"/>
      <c r="K4" s="114"/>
      <c r="L4" s="114"/>
      <c r="M4" s="114"/>
    </row>
    <row r="5" spans="1:15" s="116" customFormat="1" ht="15" customHeight="1" x14ac:dyDescent="0.25">
      <c r="A5" s="121" t="s">
        <v>103</v>
      </c>
      <c r="C5" s="108"/>
      <c r="D5" s="108"/>
      <c r="E5" s="114"/>
      <c r="F5" s="114"/>
      <c r="G5" s="114"/>
      <c r="H5" s="114"/>
      <c r="I5" s="114"/>
      <c r="J5" s="114"/>
      <c r="K5" s="114"/>
      <c r="L5" s="114"/>
      <c r="M5" s="114"/>
    </row>
    <row r="6" spans="1:15" s="23" customFormat="1" ht="3.75" customHeight="1" x14ac:dyDescent="0.25">
      <c r="A6" s="121"/>
      <c r="C6" s="108"/>
      <c r="D6" s="108"/>
      <c r="E6" s="114"/>
      <c r="F6" s="114"/>
      <c r="G6" s="114"/>
      <c r="H6" s="114"/>
      <c r="I6" s="114"/>
      <c r="J6" s="114"/>
      <c r="K6" s="114"/>
      <c r="L6" s="114"/>
      <c r="M6" s="114"/>
    </row>
    <row r="7" spans="1:15" s="23" customFormat="1" ht="15.75" customHeight="1" x14ac:dyDescent="0.25">
      <c r="A7" s="122" t="s">
        <v>102</v>
      </c>
      <c r="C7" s="108"/>
      <c r="D7" s="108"/>
      <c r="E7" s="114"/>
      <c r="F7" s="114"/>
      <c r="G7" s="114"/>
      <c r="H7" s="114"/>
      <c r="I7" s="114"/>
      <c r="J7" s="114"/>
      <c r="K7" s="114"/>
      <c r="L7" s="114"/>
      <c r="M7" s="114"/>
    </row>
    <row r="8" spans="1:15" s="23" customFormat="1" ht="15.75" customHeight="1" x14ac:dyDescent="0.25">
      <c r="A8" s="110"/>
      <c r="B8" s="107"/>
      <c r="C8" s="108"/>
      <c r="D8" s="108"/>
      <c r="E8" s="114"/>
      <c r="F8" s="114"/>
      <c r="G8" s="114"/>
      <c r="H8" s="114"/>
      <c r="I8" s="114"/>
      <c r="J8" s="114"/>
      <c r="K8" s="114"/>
      <c r="L8" s="114"/>
      <c r="M8" s="114"/>
    </row>
    <row r="9" spans="1:15" ht="27.75" customHeight="1" thickBot="1" x14ac:dyDescent="0.3">
      <c r="A9" s="59" t="s">
        <v>188</v>
      </c>
      <c r="B9" s="59"/>
      <c r="C9" s="59"/>
      <c r="D9" s="59"/>
      <c r="E9" s="59"/>
      <c r="F9" s="59"/>
      <c r="G9" s="101"/>
      <c r="H9" s="98"/>
    </row>
    <row r="10" spans="1:15" ht="33" customHeight="1" x14ac:dyDescent="0.25">
      <c r="A10" s="313" t="s">
        <v>155</v>
      </c>
      <c r="B10" s="301" t="s">
        <v>26</v>
      </c>
      <c r="C10" s="302"/>
      <c r="D10" s="303"/>
      <c r="E10" s="301" t="s">
        <v>40</v>
      </c>
      <c r="F10" s="302"/>
      <c r="G10" s="296"/>
      <c r="H10" s="301" t="s">
        <v>4</v>
      </c>
      <c r="I10" s="302"/>
      <c r="J10" s="302"/>
      <c r="K10" s="7"/>
    </row>
    <row r="11" spans="1:15" s="88" customFormat="1" ht="51" customHeight="1" x14ac:dyDescent="0.25">
      <c r="A11" s="314"/>
      <c r="B11" s="154" t="s">
        <v>37</v>
      </c>
      <c r="C11" s="158" t="s">
        <v>0</v>
      </c>
      <c r="D11" s="154" t="s">
        <v>1</v>
      </c>
      <c r="E11" s="154" t="s">
        <v>37</v>
      </c>
      <c r="F11" s="161" t="s">
        <v>0</v>
      </c>
      <c r="G11" s="154" t="s">
        <v>1</v>
      </c>
      <c r="H11" s="152" t="s">
        <v>2</v>
      </c>
      <c r="I11" s="154" t="s">
        <v>162</v>
      </c>
      <c r="J11" s="154" t="s">
        <v>156</v>
      </c>
    </row>
    <row r="12" spans="1:15" s="88" customFormat="1" ht="25.15" customHeight="1" x14ac:dyDescent="0.25">
      <c r="A12" s="198"/>
      <c r="B12" s="311" t="s">
        <v>180</v>
      </c>
      <c r="C12" s="312"/>
      <c r="D12" s="312"/>
      <c r="E12" s="312"/>
      <c r="F12" s="312"/>
      <c r="G12" s="312"/>
      <c r="H12" s="312"/>
      <c r="I12" s="312"/>
      <c r="J12" s="312"/>
    </row>
    <row r="13" spans="1:15" s="88" customFormat="1" ht="25.15" customHeight="1" x14ac:dyDescent="0.25">
      <c r="A13" s="159" t="s">
        <v>3</v>
      </c>
      <c r="B13" s="260">
        <v>96.313364055299544</v>
      </c>
      <c r="C13" s="240">
        <v>113.75</v>
      </c>
      <c r="D13" s="240">
        <v>47.368421052631575</v>
      </c>
      <c r="E13" s="260">
        <v>142.29415216115783</v>
      </c>
      <c r="F13" s="242">
        <v>172.64001127711077</v>
      </c>
      <c r="G13" s="240">
        <v>43.240037098014966</v>
      </c>
      <c r="H13" s="245">
        <v>133.09859154929578</v>
      </c>
      <c r="I13" s="240">
        <v>115.37024059799113</v>
      </c>
      <c r="J13" s="240">
        <v>86.680286586850457</v>
      </c>
      <c r="K13" s="92"/>
      <c r="L13" s="92"/>
    </row>
    <row r="14" spans="1:15" s="88" customFormat="1" ht="15" customHeight="1" x14ac:dyDescent="0.25">
      <c r="A14" s="160" t="s">
        <v>41</v>
      </c>
      <c r="B14" s="225">
        <v>93.142857142857139</v>
      </c>
      <c r="C14" s="241">
        <v>110.9375</v>
      </c>
      <c r="D14" s="241">
        <v>44.680851063829785</v>
      </c>
      <c r="E14" s="225">
        <v>128.05113917148068</v>
      </c>
      <c r="F14" s="226">
        <v>153.25711079708569</v>
      </c>
      <c r="G14" s="241">
        <v>18.844349534854661</v>
      </c>
      <c r="H14" s="279">
        <v>129.83725135623899</v>
      </c>
      <c r="I14" s="241">
        <v>112.52324488612506</v>
      </c>
      <c r="J14" s="241">
        <v>86.664839027892953</v>
      </c>
      <c r="K14" s="92"/>
      <c r="L14" s="92"/>
    </row>
    <row r="15" spans="1:15" s="88" customFormat="1" ht="15" customHeight="1" x14ac:dyDescent="0.25">
      <c r="A15" s="160" t="s">
        <v>42</v>
      </c>
      <c r="B15" s="225">
        <v>109.52380952380953</v>
      </c>
      <c r="C15" s="241">
        <v>125</v>
      </c>
      <c r="D15" s="241">
        <v>60</v>
      </c>
      <c r="E15" s="225">
        <v>196.3734592863382</v>
      </c>
      <c r="F15" s="226">
        <v>274.48822151811544</v>
      </c>
      <c r="G15" s="241">
        <v>85.307713401496457</v>
      </c>
      <c r="H15" s="342" t="s">
        <v>213</v>
      </c>
      <c r="I15" s="343" t="s">
        <v>203</v>
      </c>
      <c r="J15" s="343" t="s">
        <v>204</v>
      </c>
      <c r="K15" s="227"/>
      <c r="L15" s="183"/>
      <c r="M15" s="183"/>
      <c r="N15" s="183"/>
      <c r="O15" s="102"/>
    </row>
    <row r="16" spans="1:15" s="88" customFormat="1" ht="25.15" customHeight="1" x14ac:dyDescent="0.25">
      <c r="A16" s="201"/>
      <c r="B16" s="308" t="s">
        <v>181</v>
      </c>
      <c r="C16" s="309"/>
      <c r="D16" s="309"/>
      <c r="E16" s="309"/>
      <c r="F16" s="309"/>
      <c r="G16" s="309"/>
      <c r="H16" s="309"/>
      <c r="I16" s="309"/>
      <c r="J16" s="309"/>
      <c r="K16" s="92"/>
      <c r="L16" s="92"/>
    </row>
    <row r="17" spans="1:14" s="88" customFormat="1" ht="25.15" customHeight="1" x14ac:dyDescent="0.25">
      <c r="A17" s="159" t="s">
        <v>3</v>
      </c>
      <c r="B17" s="260">
        <v>87.281399046104923</v>
      </c>
      <c r="C17" s="240">
        <v>100</v>
      </c>
      <c r="D17" s="240">
        <v>56.98924731182796</v>
      </c>
      <c r="E17" s="260">
        <v>115.7634595504813</v>
      </c>
      <c r="F17" s="242">
        <v>114.99344108870255</v>
      </c>
      <c r="G17" s="240">
        <v>119.09224205930913</v>
      </c>
      <c r="H17" s="245">
        <v>107.94010889292196</v>
      </c>
      <c r="I17" s="240">
        <v>111.05468907427559</v>
      </c>
      <c r="J17" s="240">
        <v>102.88547066822335</v>
      </c>
      <c r="K17" s="192"/>
    </row>
    <row r="18" spans="1:14" s="88" customFormat="1" ht="14.45" customHeight="1" x14ac:dyDescent="0.25">
      <c r="A18" s="160" t="s">
        <v>41</v>
      </c>
      <c r="B18" s="225">
        <v>87.370600414078666</v>
      </c>
      <c r="C18" s="241">
        <v>104.98442367601245</v>
      </c>
      <c r="D18" s="241">
        <v>52.469135802469133</v>
      </c>
      <c r="E18" s="225">
        <v>95.779796404601612</v>
      </c>
      <c r="F18" s="226">
        <v>103.67304509528037</v>
      </c>
      <c r="G18" s="241">
        <v>38.373778728508221</v>
      </c>
      <c r="H18" s="246">
        <v>107.30232558139534</v>
      </c>
      <c r="I18" s="241">
        <v>110.57593113016257</v>
      </c>
      <c r="J18" s="241">
        <v>103.05082441692652</v>
      </c>
      <c r="K18" s="192"/>
    </row>
    <row r="19" spans="1:14" s="88" customFormat="1" ht="14.45" customHeight="1" x14ac:dyDescent="0.25">
      <c r="A19" s="160" t="s">
        <v>42</v>
      </c>
      <c r="B19" s="225">
        <v>86.986301369863014</v>
      </c>
      <c r="C19" s="241">
        <v>86.885245901639337</v>
      </c>
      <c r="D19" s="241">
        <v>87.5</v>
      </c>
      <c r="E19" s="225">
        <v>186.45359038713548</v>
      </c>
      <c r="F19" s="226">
        <v>176.19910201187255</v>
      </c>
      <c r="G19" s="241">
        <v>200.33746209492668</v>
      </c>
      <c r="H19" s="344" t="s">
        <v>214</v>
      </c>
      <c r="I19" s="343" t="s">
        <v>205</v>
      </c>
      <c r="J19" s="343" t="s">
        <v>215</v>
      </c>
      <c r="K19" s="228"/>
      <c r="N19" s="224"/>
    </row>
    <row r="20" spans="1:14" s="88" customFormat="1" ht="19.899999999999999" customHeight="1" x14ac:dyDescent="0.25">
      <c r="A20" s="145" t="s">
        <v>172</v>
      </c>
      <c r="B20" s="183"/>
      <c r="C20" s="183"/>
      <c r="D20" s="183"/>
      <c r="E20" s="183"/>
      <c r="F20" s="241"/>
      <c r="G20" s="183"/>
      <c r="H20" s="226"/>
      <c r="I20" s="226"/>
      <c r="J20" s="226"/>
      <c r="K20" s="228"/>
      <c r="N20" s="224"/>
    </row>
    <row r="21" spans="1:14" s="88" customFormat="1" ht="14.45" customHeight="1" x14ac:dyDescent="0.25">
      <c r="A21" s="14" t="s">
        <v>175</v>
      </c>
      <c r="B21" s="90"/>
      <c r="C21" s="90"/>
      <c r="D21" s="90"/>
      <c r="E21" s="90"/>
      <c r="F21" s="90"/>
      <c r="G21" s="90"/>
      <c r="H21" s="90"/>
      <c r="I21" s="90"/>
      <c r="J21" s="6"/>
      <c r="K21" s="192"/>
      <c r="M21" s="280"/>
    </row>
    <row r="22" spans="1:14" s="88" customFormat="1" ht="15" hidden="1" customHeight="1" x14ac:dyDescent="0.25">
      <c r="A22" s="6"/>
      <c r="B22" s="10"/>
      <c r="C22" s="10"/>
      <c r="D22" s="10"/>
      <c r="E22" s="10"/>
      <c r="G22" s="243"/>
      <c r="H22" s="243"/>
      <c r="I22" s="243"/>
      <c r="J22" s="239" t="s">
        <v>82</v>
      </c>
      <c r="K22" s="92"/>
    </row>
    <row r="23" spans="1:14" s="102" customFormat="1" ht="15" hidden="1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47"/>
      <c r="L23" s="223"/>
      <c r="M23" s="224"/>
    </row>
    <row r="24" spans="1:14" s="102" customFormat="1" ht="15" hidden="1" customHeight="1" x14ac:dyDescent="0.25">
      <c r="A24" s="89"/>
      <c r="B24" s="68"/>
      <c r="C24" s="68"/>
      <c r="D24" s="68"/>
      <c r="E24" s="89"/>
      <c r="F24" s="89"/>
      <c r="G24" s="68"/>
      <c r="H24" s="89"/>
      <c r="I24" s="68"/>
      <c r="J24" s="7"/>
      <c r="K24" s="47"/>
      <c r="L24" s="47"/>
    </row>
    <row r="25" spans="1:14" s="102" customFormat="1" ht="15" hidden="1" customHeight="1" x14ac:dyDescent="0.25">
      <c r="A25" s="104" t="s">
        <v>89</v>
      </c>
      <c r="B25" s="68"/>
      <c r="C25" s="68"/>
      <c r="D25" s="68"/>
      <c r="E25" s="89"/>
      <c r="F25" s="89"/>
      <c r="G25" s="68"/>
      <c r="H25" s="89"/>
      <c r="I25" s="68"/>
      <c r="J25" s="7"/>
      <c r="K25" s="47"/>
      <c r="L25" s="47"/>
    </row>
    <row r="26" spans="1:14" s="88" customFormat="1" ht="15" hidden="1" customHeight="1" x14ac:dyDescent="0.25">
      <c r="A26" s="93" t="s">
        <v>79</v>
      </c>
      <c r="B26" s="67"/>
      <c r="C26" s="68"/>
      <c r="D26" s="81"/>
      <c r="E26" s="69"/>
      <c r="F26" s="89"/>
      <c r="G26" s="68"/>
      <c r="H26" s="69"/>
      <c r="I26" s="68"/>
      <c r="J26" s="6"/>
    </row>
    <row r="27" spans="1:14" s="88" customFormat="1" ht="15" hidden="1" customHeight="1" x14ac:dyDescent="0.25">
      <c r="A27" s="57" t="s">
        <v>77</v>
      </c>
      <c r="B27" s="79"/>
      <c r="C27" s="68"/>
      <c r="D27" s="81"/>
      <c r="E27" s="69"/>
      <c r="F27" s="89"/>
      <c r="G27" s="68"/>
      <c r="H27" s="69"/>
      <c r="I27" s="60"/>
      <c r="J27" s="6"/>
      <c r="K27" s="316" t="s">
        <v>88</v>
      </c>
      <c r="L27" s="316"/>
    </row>
    <row r="28" spans="1:14" s="88" customFormat="1" ht="15" hidden="1" customHeight="1" x14ac:dyDescent="0.25">
      <c r="A28" s="70" t="s">
        <v>3</v>
      </c>
      <c r="B28" s="28">
        <f>SUM(B29,B30)</f>
        <v>206</v>
      </c>
      <c r="C28" s="29">
        <f t="shared" ref="C28:G28" si="0">SUM(C29,C30)</f>
        <v>126</v>
      </c>
      <c r="D28" s="29">
        <f t="shared" si="0"/>
        <v>80</v>
      </c>
      <c r="E28" s="28">
        <f t="shared" si="0"/>
        <v>986191</v>
      </c>
      <c r="F28" s="29">
        <f t="shared" si="0"/>
        <v>769356</v>
      </c>
      <c r="G28" s="29">
        <f t="shared" si="0"/>
        <v>216835</v>
      </c>
      <c r="H28" s="99">
        <v>979</v>
      </c>
      <c r="I28" s="100">
        <v>75568</v>
      </c>
      <c r="J28" s="203">
        <f>SUM(I28/H28)</f>
        <v>77.188968335035753</v>
      </c>
      <c r="K28" s="6"/>
      <c r="L28" s="6"/>
    </row>
    <row r="29" spans="1:14" s="88" customFormat="1" ht="15" hidden="1" customHeight="1" x14ac:dyDescent="0.25">
      <c r="A29" s="49" t="s">
        <v>41</v>
      </c>
      <c r="B29" s="80">
        <v>154</v>
      </c>
      <c r="C29" s="72">
        <v>82</v>
      </c>
      <c r="D29" s="81">
        <v>72</v>
      </c>
      <c r="E29" s="76">
        <v>746804</v>
      </c>
      <c r="F29" s="74">
        <v>672435</v>
      </c>
      <c r="G29" s="75">
        <v>74369</v>
      </c>
      <c r="H29" s="69">
        <v>962</v>
      </c>
      <c r="I29" s="60">
        <v>73765</v>
      </c>
      <c r="J29" s="203">
        <f t="shared" ref="J29:J34" si="1">SUM(I29/H29)</f>
        <v>76.678794178794178</v>
      </c>
      <c r="K29" s="6">
        <v>962</v>
      </c>
      <c r="L29" s="6">
        <v>73765</v>
      </c>
    </row>
    <row r="30" spans="1:14" s="88" customFormat="1" ht="15" hidden="1" customHeight="1" x14ac:dyDescent="0.25">
      <c r="A30" s="49" t="s">
        <v>42</v>
      </c>
      <c r="B30" s="80">
        <v>52</v>
      </c>
      <c r="C30" s="72">
        <v>44</v>
      </c>
      <c r="D30" s="81">
        <v>8</v>
      </c>
      <c r="E30" s="76">
        <v>239387</v>
      </c>
      <c r="F30" s="74">
        <v>96921</v>
      </c>
      <c r="G30" s="75">
        <v>142466</v>
      </c>
      <c r="H30" s="69">
        <v>17</v>
      </c>
      <c r="I30" s="60">
        <v>1803</v>
      </c>
      <c r="J30" s="203">
        <f t="shared" si="1"/>
        <v>106.05882352941177</v>
      </c>
      <c r="K30" s="6">
        <v>17</v>
      </c>
      <c r="L30" s="6">
        <v>1803</v>
      </c>
      <c r="N30" s="88">
        <f>I30/H30</f>
        <v>106.05882352941177</v>
      </c>
    </row>
    <row r="31" spans="1:14" s="88" customFormat="1" ht="15" hidden="1" customHeight="1" x14ac:dyDescent="0.25">
      <c r="A31" s="57" t="s">
        <v>83</v>
      </c>
      <c r="B31" s="80"/>
      <c r="C31" s="72"/>
      <c r="D31" s="81"/>
      <c r="E31" s="76"/>
      <c r="F31" s="74"/>
      <c r="G31" s="75"/>
      <c r="H31" s="69"/>
      <c r="I31" s="68"/>
      <c r="J31" s="203"/>
      <c r="K31" s="6"/>
      <c r="L31" s="6"/>
    </row>
    <row r="32" spans="1:14" s="88" customFormat="1" ht="15" hidden="1" customHeight="1" x14ac:dyDescent="0.25">
      <c r="A32" s="70" t="s">
        <v>3</v>
      </c>
      <c r="B32" s="28">
        <f>SUM(B33,B34)</f>
        <v>206</v>
      </c>
      <c r="C32" s="73">
        <v>157</v>
      </c>
      <c r="D32" s="82">
        <v>49</v>
      </c>
      <c r="E32" s="28">
        <f>SUM(E33:E34)</f>
        <v>667860</v>
      </c>
      <c r="F32" s="77">
        <v>601625</v>
      </c>
      <c r="G32" s="78">
        <v>66235</v>
      </c>
      <c r="H32" s="83">
        <v>657</v>
      </c>
      <c r="I32" s="84">
        <v>46751</v>
      </c>
      <c r="J32" s="203">
        <f t="shared" si="1"/>
        <v>71.158295281582951</v>
      </c>
      <c r="K32" s="6"/>
      <c r="L32" s="88" t="s">
        <v>170</v>
      </c>
    </row>
    <row r="33" spans="1:15" s="88" customFormat="1" ht="15" hidden="1" customHeight="1" x14ac:dyDescent="0.25">
      <c r="A33" s="49" t="s">
        <v>41</v>
      </c>
      <c r="B33" s="80">
        <f>SUM(C33:D33)</f>
        <v>154</v>
      </c>
      <c r="C33" s="72">
        <v>111</v>
      </c>
      <c r="D33" s="81">
        <v>43</v>
      </c>
      <c r="E33" s="86">
        <f>SUM(F33:G33)</f>
        <v>535638</v>
      </c>
      <c r="F33" s="74">
        <v>486277</v>
      </c>
      <c r="G33" s="75">
        <v>49361</v>
      </c>
      <c r="H33" s="85">
        <v>635</v>
      </c>
      <c r="I33" s="60">
        <v>44890</v>
      </c>
      <c r="J33" s="203">
        <f t="shared" si="1"/>
        <v>70.69291338582677</v>
      </c>
      <c r="K33" s="6"/>
      <c r="L33" s="229" t="s">
        <v>168</v>
      </c>
      <c r="M33" s="230"/>
    </row>
    <row r="34" spans="1:15" s="88" customFormat="1" ht="15" hidden="1" customHeight="1" x14ac:dyDescent="0.25">
      <c r="A34" s="49" t="s">
        <v>42</v>
      </c>
      <c r="B34" s="80">
        <f>SUM(C34:D34)</f>
        <v>52</v>
      </c>
      <c r="C34" s="72">
        <v>46</v>
      </c>
      <c r="D34" s="81">
        <v>6</v>
      </c>
      <c r="E34" s="86">
        <f>SUM(F34:G34)</f>
        <v>132222</v>
      </c>
      <c r="F34" s="74">
        <v>115348</v>
      </c>
      <c r="G34" s="75">
        <v>16874</v>
      </c>
      <c r="H34" s="53">
        <v>22</v>
      </c>
      <c r="I34" s="15">
        <v>1861</v>
      </c>
      <c r="J34" s="203">
        <f t="shared" si="1"/>
        <v>84.590909090909093</v>
      </c>
      <c r="K34" s="6"/>
      <c r="L34" s="231" t="s">
        <v>169</v>
      </c>
      <c r="M34" s="232"/>
    </row>
    <row r="35" spans="1:15" s="88" customFormat="1" ht="15" customHeight="1" x14ac:dyDescent="0.25">
      <c r="A35" s="268"/>
      <c r="B35" s="72"/>
      <c r="C35" s="72"/>
      <c r="D35" s="81"/>
      <c r="E35" s="75"/>
      <c r="F35" s="74"/>
      <c r="G35" s="75"/>
      <c r="H35" s="31"/>
      <c r="I35" s="15"/>
      <c r="J35" s="263"/>
      <c r="K35" s="7"/>
      <c r="L35" s="102"/>
      <c r="M35" s="102"/>
      <c r="N35" s="102"/>
      <c r="O35" s="102"/>
    </row>
    <row r="36" spans="1:15" s="88" customFormat="1" ht="15" customHeight="1" x14ac:dyDescent="0.25">
      <c r="A36" s="70"/>
      <c r="B36" s="73"/>
      <c r="C36" s="73"/>
      <c r="D36" s="73"/>
      <c r="E36" s="78"/>
      <c r="F36" s="78"/>
      <c r="G36" s="78"/>
      <c r="H36" s="78"/>
      <c r="I36" s="78"/>
      <c r="J36" s="103"/>
      <c r="K36" s="7"/>
      <c r="L36" s="102"/>
      <c r="M36" s="102"/>
      <c r="N36" s="102"/>
      <c r="O36" s="102"/>
    </row>
    <row r="37" spans="1:15" s="88" customFormat="1" ht="15" customHeight="1" x14ac:dyDescent="0.25">
      <c r="A37" s="49"/>
      <c r="B37" s="72"/>
      <c r="C37" s="72"/>
      <c r="D37" s="72"/>
      <c r="E37" s="75"/>
      <c r="F37" s="75"/>
      <c r="G37" s="75"/>
      <c r="H37" s="75"/>
      <c r="I37" s="75"/>
      <c r="J37" s="103"/>
      <c r="K37" s="7"/>
      <c r="L37" s="7"/>
      <c r="M37" s="102"/>
      <c r="N37" s="102"/>
      <c r="O37" s="102"/>
    </row>
    <row r="38" spans="1:15" s="88" customFormat="1" ht="15" customHeight="1" x14ac:dyDescent="0.25">
      <c r="A38" s="49"/>
      <c r="B38" s="72"/>
      <c r="C38" s="72"/>
      <c r="D38" s="72"/>
      <c r="E38" s="75"/>
      <c r="F38" s="75"/>
      <c r="G38" s="75"/>
      <c r="H38" s="75"/>
      <c r="I38" s="261"/>
      <c r="J38" s="240"/>
      <c r="K38" s="240"/>
      <c r="L38" s="7"/>
      <c r="M38" s="102"/>
      <c r="N38" s="102"/>
      <c r="O38" s="102"/>
    </row>
    <row r="39" spans="1:15" s="88" customFormat="1" ht="15" customHeight="1" x14ac:dyDescent="0.25">
      <c r="A39" s="57"/>
      <c r="B39" s="72"/>
      <c r="C39" s="72"/>
      <c r="D39" s="81"/>
      <c r="E39" s="74"/>
      <c r="F39" s="74"/>
      <c r="G39" s="75"/>
      <c r="H39" s="146"/>
      <c r="I39" s="262"/>
      <c r="J39" s="241"/>
      <c r="K39" s="241"/>
      <c r="L39" s="7"/>
      <c r="M39" s="102"/>
      <c r="N39" s="102"/>
      <c r="O39" s="102"/>
    </row>
    <row r="40" spans="1:15" s="88" customFormat="1" ht="15" customHeight="1" x14ac:dyDescent="0.25">
      <c r="A40" s="70"/>
      <c r="B40" s="12"/>
      <c r="C40" s="72"/>
      <c r="D40" s="81"/>
      <c r="E40" s="12"/>
      <c r="F40" s="74"/>
      <c r="G40" s="75"/>
      <c r="H40" s="146"/>
      <c r="I40" s="241"/>
      <c r="J40" s="241"/>
      <c r="K40" s="241"/>
      <c r="L40" s="7"/>
      <c r="M40" s="102"/>
      <c r="N40" s="102"/>
      <c r="O40" s="102"/>
    </row>
    <row r="41" spans="1:15" s="88" customFormat="1" ht="15" customHeight="1" x14ac:dyDescent="0.25">
      <c r="A41" s="49"/>
      <c r="B41" s="72"/>
      <c r="C41" s="72"/>
      <c r="D41" s="81"/>
      <c r="E41" s="75"/>
      <c r="F41" s="74"/>
      <c r="G41" s="75"/>
      <c r="H41" s="146"/>
      <c r="I41" s="60"/>
      <c r="J41" s="103"/>
      <c r="K41" s="7"/>
      <c r="L41" s="7"/>
      <c r="M41" s="102"/>
      <c r="N41" s="102"/>
      <c r="O41" s="102"/>
    </row>
    <row r="42" spans="1:15" s="88" customFormat="1" ht="15" customHeight="1" x14ac:dyDescent="0.25">
      <c r="A42" s="49"/>
      <c r="B42" s="72"/>
      <c r="C42" s="72"/>
      <c r="D42" s="81"/>
      <c r="E42" s="75"/>
      <c r="F42" s="74"/>
      <c r="G42" s="75"/>
      <c r="H42" s="31"/>
      <c r="I42" s="15"/>
      <c r="J42" s="103"/>
      <c r="K42" s="7"/>
      <c r="L42" s="7"/>
      <c r="M42" s="102"/>
      <c r="N42" s="102"/>
      <c r="O42" s="102"/>
    </row>
    <row r="43" spans="1:15" ht="15" customHeight="1" x14ac:dyDescent="0.25">
      <c r="A43" s="57"/>
      <c r="B43" s="72"/>
      <c r="C43" s="72"/>
      <c r="D43" s="81"/>
      <c r="E43" s="74"/>
      <c r="F43" s="74"/>
      <c r="G43" s="75"/>
      <c r="H43" s="146"/>
      <c r="I43" s="60"/>
      <c r="J43" s="103"/>
      <c r="K43" s="7"/>
      <c r="L43" s="7"/>
      <c r="M43" s="102"/>
      <c r="N43" s="7"/>
      <c r="O43" s="7"/>
    </row>
    <row r="44" spans="1:15" ht="15" customHeight="1" x14ac:dyDescent="0.25">
      <c r="A44" s="70"/>
      <c r="B44" s="29"/>
      <c r="C44" s="29"/>
      <c r="D44" s="29"/>
      <c r="E44" s="29"/>
      <c r="F44" s="29"/>
      <c r="G44" s="29"/>
      <c r="H44" s="29"/>
      <c r="I44" s="29"/>
      <c r="J44" s="29"/>
      <c r="K44" s="7"/>
      <c r="L44" s="7"/>
      <c r="M44" s="102"/>
      <c r="N44" s="7"/>
      <c r="O44" s="7"/>
    </row>
    <row r="45" spans="1:15" ht="15" customHeight="1" x14ac:dyDescent="0.25">
      <c r="A45" s="49"/>
      <c r="B45" s="29"/>
      <c r="C45" s="29"/>
      <c r="D45" s="29"/>
      <c r="E45" s="29"/>
      <c r="F45" s="29"/>
      <c r="G45" s="29"/>
      <c r="H45" s="29"/>
      <c r="I45" s="29"/>
      <c r="J45" s="29"/>
      <c r="K45" s="7"/>
      <c r="L45" s="7"/>
      <c r="M45" s="102"/>
      <c r="N45" s="7"/>
      <c r="O45" s="7"/>
    </row>
    <row r="46" spans="1:15" ht="15" customHeight="1" x14ac:dyDescent="0.25">
      <c r="A46" s="49"/>
      <c r="B46" s="29"/>
      <c r="C46" s="29"/>
      <c r="D46" s="29"/>
      <c r="E46" s="29"/>
      <c r="F46" s="29"/>
      <c r="G46" s="29"/>
      <c r="H46" s="29"/>
      <c r="I46" s="29"/>
      <c r="J46" s="29"/>
      <c r="K46" s="7"/>
      <c r="L46" s="7"/>
      <c r="M46" s="102"/>
      <c r="N46" s="7"/>
      <c r="O46" s="7"/>
    </row>
    <row r="47" spans="1:15" ht="20.100000000000001" customHeight="1" x14ac:dyDescent="0.25">
      <c r="A47" s="7"/>
      <c r="B47" s="72"/>
      <c r="C47" s="72"/>
      <c r="D47" s="81"/>
      <c r="E47" s="74"/>
      <c r="F47" s="74"/>
      <c r="G47" s="75"/>
      <c r="H47" s="146"/>
      <c r="I47" s="60"/>
      <c r="J47" s="103"/>
      <c r="K47" s="7"/>
      <c r="L47" s="7"/>
      <c r="M47" s="102"/>
      <c r="N47" s="7"/>
      <c r="O47" s="7"/>
    </row>
    <row r="48" spans="1:15" s="71" customFormat="1" ht="15" customHeight="1" x14ac:dyDescent="0.25">
      <c r="A48" s="57"/>
      <c r="B48" s="73"/>
      <c r="C48" s="73"/>
      <c r="D48" s="82"/>
      <c r="E48" s="77"/>
      <c r="F48" s="77"/>
      <c r="G48" s="78"/>
      <c r="H48" s="264"/>
      <c r="I48" s="84"/>
      <c r="J48" s="103"/>
      <c r="K48" s="265"/>
      <c r="L48" s="265"/>
      <c r="M48" s="266"/>
      <c r="N48" s="265"/>
      <c r="O48" s="265"/>
    </row>
    <row r="49" spans="1:16" ht="15" customHeight="1" x14ac:dyDescent="0.25">
      <c r="A49" s="70"/>
      <c r="B49" s="29"/>
      <c r="C49" s="29"/>
      <c r="D49" s="35"/>
      <c r="E49" s="29"/>
      <c r="F49" s="29"/>
      <c r="G49" s="29"/>
      <c r="H49" s="29"/>
      <c r="I49" s="29"/>
      <c r="J49" s="103"/>
      <c r="K49" s="7"/>
      <c r="L49" s="7"/>
      <c r="M49" s="102"/>
      <c r="N49" s="7"/>
      <c r="O49" s="7"/>
    </row>
    <row r="50" spans="1:16" ht="15" customHeight="1" x14ac:dyDescent="0.25">
      <c r="A50" s="49"/>
      <c r="B50" s="12"/>
      <c r="C50" s="12"/>
      <c r="D50" s="15"/>
      <c r="E50" s="29"/>
      <c r="F50" s="12"/>
      <c r="G50" s="12"/>
      <c r="H50" s="12"/>
      <c r="I50" s="12"/>
      <c r="J50" s="103"/>
      <c r="K50" s="7"/>
      <c r="L50" s="7"/>
      <c r="M50" s="102"/>
      <c r="N50" s="7"/>
      <c r="O50" s="7"/>
    </row>
    <row r="51" spans="1:16" ht="15" customHeight="1" x14ac:dyDescent="0.25">
      <c r="A51" s="49"/>
      <c r="B51" s="12"/>
      <c r="C51" s="12"/>
      <c r="D51" s="15"/>
      <c r="E51" s="29"/>
      <c r="F51" s="12"/>
      <c r="G51" s="12"/>
      <c r="H51" s="12"/>
      <c r="I51" s="12"/>
      <c r="J51" s="103"/>
      <c r="K51" s="7"/>
      <c r="L51" s="7"/>
      <c r="M51" s="102"/>
      <c r="N51" s="7"/>
      <c r="O51" s="7"/>
    </row>
    <row r="52" spans="1:16" ht="19.5" customHeight="1" x14ac:dyDescent="0.25">
      <c r="A52" s="57"/>
      <c r="B52" s="7"/>
      <c r="C52" s="7"/>
      <c r="D52" s="7"/>
      <c r="E52" s="12"/>
      <c r="F52" s="12"/>
      <c r="G52" s="12"/>
      <c r="H52" s="12"/>
      <c r="I52" s="12"/>
      <c r="J52" s="103"/>
      <c r="K52" s="7"/>
      <c r="L52" s="7"/>
      <c r="M52" s="102"/>
      <c r="N52" s="7"/>
      <c r="O52" s="7"/>
    </row>
    <row r="53" spans="1:16" ht="16.5" customHeight="1" x14ac:dyDescent="0.25">
      <c r="A53" s="70"/>
      <c r="B53" s="257"/>
      <c r="C53" s="257"/>
      <c r="D53" s="257"/>
      <c r="E53" s="257"/>
      <c r="F53" s="257"/>
      <c r="G53" s="257"/>
      <c r="H53" s="257"/>
      <c r="I53" s="257"/>
      <c r="J53" s="257"/>
      <c r="K53" s="7"/>
      <c r="L53" s="7"/>
      <c r="M53" s="102"/>
      <c r="N53" s="7"/>
      <c r="O53" s="7"/>
      <c r="P53" s="6">
        <f>34+38</f>
        <v>72</v>
      </c>
    </row>
    <row r="54" spans="1:16" x14ac:dyDescent="0.25">
      <c r="A54" s="49"/>
      <c r="B54" s="257"/>
      <c r="C54" s="257"/>
      <c r="D54" s="257"/>
      <c r="E54" s="257"/>
      <c r="F54" s="257"/>
      <c r="G54" s="257"/>
      <c r="H54" s="257"/>
      <c r="I54" s="257"/>
      <c r="J54" s="257"/>
      <c r="K54" s="7"/>
      <c r="L54" s="7"/>
      <c r="M54" s="102"/>
      <c r="N54" s="7"/>
      <c r="O54" s="7"/>
    </row>
    <row r="55" spans="1:16" x14ac:dyDescent="0.25">
      <c r="A55" s="49"/>
      <c r="B55" s="257"/>
      <c r="C55" s="257"/>
      <c r="D55" s="257"/>
      <c r="E55" s="257"/>
      <c r="F55" s="257"/>
      <c r="G55" s="257"/>
      <c r="H55" s="257"/>
      <c r="I55" s="257"/>
      <c r="J55" s="257"/>
      <c r="K55" s="7"/>
      <c r="L55" s="7"/>
      <c r="M55" s="102"/>
      <c r="N55" s="7"/>
      <c r="O55" s="7"/>
    </row>
    <row r="56" spans="1:16" x14ac:dyDescent="0.25">
      <c r="A56" s="7"/>
      <c r="B56" s="13"/>
      <c r="C56" s="13"/>
      <c r="D56" s="13"/>
      <c r="E56" s="12"/>
      <c r="F56" s="12"/>
      <c r="G56" s="12"/>
      <c r="H56" s="12"/>
      <c r="I56" s="12"/>
      <c r="J56" s="103"/>
      <c r="K56" s="7"/>
      <c r="L56" s="253"/>
      <c r="M56" s="102"/>
      <c r="N56" s="7"/>
      <c r="O56" s="7"/>
    </row>
    <row r="57" spans="1:16" x14ac:dyDescent="0.25">
      <c r="A57" s="70"/>
      <c r="B57" s="29"/>
      <c r="C57" s="29"/>
      <c r="D57" s="29"/>
      <c r="E57" s="29"/>
      <c r="F57" s="29"/>
      <c r="G57" s="29"/>
      <c r="H57" s="29"/>
      <c r="I57" s="29"/>
      <c r="J57" s="29"/>
      <c r="K57" s="7"/>
      <c r="L57" s="7"/>
      <c r="M57" s="102"/>
      <c r="N57" s="7"/>
      <c r="O57" s="7"/>
    </row>
    <row r="58" spans="1:16" x14ac:dyDescent="0.25">
      <c r="A58" s="49"/>
      <c r="B58" s="29"/>
      <c r="C58" s="29"/>
      <c r="D58" s="29"/>
      <c r="E58" s="29"/>
      <c r="F58" s="29"/>
      <c r="G58" s="29"/>
      <c r="H58" s="29"/>
      <c r="I58" s="29"/>
      <c r="J58" s="29"/>
      <c r="K58" s="7"/>
      <c r="L58" s="7"/>
      <c r="M58" s="102"/>
      <c r="N58" s="7"/>
      <c r="O58" s="7"/>
    </row>
    <row r="59" spans="1:16" x14ac:dyDescent="0.25">
      <c r="A59" s="49"/>
      <c r="B59" s="29"/>
      <c r="C59" s="29"/>
      <c r="D59" s="29"/>
      <c r="E59" s="29"/>
      <c r="F59" s="29"/>
      <c r="G59" s="29"/>
      <c r="H59" s="29"/>
      <c r="I59" s="29"/>
      <c r="J59" s="29"/>
      <c r="K59" s="7"/>
      <c r="L59" s="7"/>
      <c r="M59" s="102"/>
      <c r="N59" s="7"/>
      <c r="O59" s="7"/>
    </row>
    <row r="60" spans="1:16" x14ac:dyDescent="0.25">
      <c r="A60" s="49"/>
      <c r="B60" s="29"/>
      <c r="C60" s="29"/>
      <c r="D60" s="29"/>
      <c r="E60" s="29"/>
      <c r="F60" s="29"/>
      <c r="G60" s="29"/>
      <c r="H60" s="29"/>
      <c r="I60" s="29"/>
      <c r="J60" s="29"/>
      <c r="K60" s="7"/>
      <c r="L60" s="7"/>
      <c r="M60" s="102"/>
      <c r="N60" s="7"/>
      <c r="O60" s="7"/>
    </row>
    <row r="61" spans="1:16" x14ac:dyDescent="0.25">
      <c r="A61" s="7"/>
      <c r="B61" s="29"/>
      <c r="C61" s="29"/>
      <c r="D61" s="29"/>
      <c r="E61" s="29"/>
      <c r="F61" s="29"/>
      <c r="G61" s="29"/>
      <c r="H61" s="29"/>
      <c r="I61" s="29"/>
      <c r="J61" s="29"/>
      <c r="K61" s="7"/>
      <c r="L61" s="7"/>
      <c r="M61" s="102"/>
      <c r="N61" s="7"/>
      <c r="O61" s="7"/>
    </row>
    <row r="62" spans="1:16" x14ac:dyDescent="0.25">
      <c r="A62" s="70"/>
      <c r="B62" s="253"/>
      <c r="C62" s="253"/>
      <c r="D62" s="253"/>
      <c r="E62" s="253"/>
      <c r="F62" s="253"/>
      <c r="G62" s="253"/>
      <c r="H62" s="253"/>
      <c r="I62" s="253"/>
      <c r="J62" s="253"/>
      <c r="K62" s="7"/>
      <c r="L62" s="7"/>
      <c r="M62" s="102"/>
      <c r="N62" s="7"/>
      <c r="O62" s="7"/>
    </row>
    <row r="63" spans="1:16" x14ac:dyDescent="0.25">
      <c r="A63" s="49"/>
      <c r="B63" s="253"/>
      <c r="C63" s="253"/>
      <c r="D63" s="253"/>
      <c r="E63" s="253"/>
      <c r="F63" s="253"/>
      <c r="G63" s="253"/>
      <c r="H63" s="253"/>
      <c r="I63" s="253"/>
      <c r="J63" s="253"/>
      <c r="K63" s="7"/>
      <c r="L63" s="7"/>
      <c r="M63" s="102"/>
      <c r="N63" s="7"/>
      <c r="O63" s="7"/>
    </row>
    <row r="64" spans="1:16" x14ac:dyDescent="0.25">
      <c r="A64" s="49"/>
      <c r="B64" s="253"/>
      <c r="C64" s="253"/>
      <c r="D64" s="253"/>
      <c r="E64" s="253"/>
      <c r="F64" s="253"/>
      <c r="G64" s="253"/>
      <c r="H64" s="253"/>
      <c r="I64" s="253"/>
      <c r="J64" s="253"/>
      <c r="K64" s="7"/>
      <c r="L64" s="7"/>
      <c r="M64" s="102"/>
      <c r="N64" s="7"/>
      <c r="O64" s="7"/>
    </row>
    <row r="65" spans="1:15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102"/>
      <c r="N65" s="7"/>
      <c r="O65" s="7"/>
    </row>
    <row r="66" spans="1:15" x14ac:dyDescent="0.25">
      <c r="A66" s="269"/>
      <c r="B66" s="315"/>
      <c r="C66" s="315"/>
      <c r="D66" s="315"/>
      <c r="E66" s="315"/>
      <c r="F66" s="315"/>
      <c r="G66" s="315"/>
      <c r="H66" s="315"/>
      <c r="I66" s="315"/>
      <c r="J66" s="315"/>
      <c r="K66" s="267"/>
      <c r="L66" s="7"/>
      <c r="M66" s="102"/>
      <c r="N66" s="7"/>
      <c r="O66" s="7"/>
    </row>
    <row r="67" spans="1:15" x14ac:dyDescent="0.25">
      <c r="A67" s="270"/>
      <c r="B67" s="271"/>
      <c r="C67" s="271"/>
      <c r="D67" s="271"/>
      <c r="E67" s="272"/>
      <c r="F67" s="272"/>
      <c r="G67" s="272"/>
      <c r="H67" s="273"/>
      <c r="I67" s="273"/>
      <c r="J67" s="274"/>
      <c r="K67" s="267"/>
      <c r="L67" s="7"/>
      <c r="M67" s="102"/>
      <c r="N67" s="7"/>
      <c r="O67" s="7"/>
    </row>
    <row r="68" spans="1:15" x14ac:dyDescent="0.25">
      <c r="A68" s="275"/>
      <c r="B68" s="271"/>
      <c r="C68" s="271"/>
      <c r="D68" s="271"/>
      <c r="E68" s="272"/>
      <c r="F68" s="272"/>
      <c r="G68" s="272"/>
      <c r="H68" s="273"/>
      <c r="I68" s="273"/>
      <c r="J68" s="274"/>
      <c r="K68" s="267"/>
      <c r="L68" s="7"/>
      <c r="M68" s="102"/>
      <c r="N68" s="7"/>
      <c r="O68" s="7"/>
    </row>
    <row r="69" spans="1:15" x14ac:dyDescent="0.25">
      <c r="A69" s="275"/>
      <c r="B69" s="271"/>
      <c r="C69" s="271"/>
      <c r="D69" s="271"/>
      <c r="E69" s="272"/>
      <c r="F69" s="272"/>
      <c r="G69" s="272"/>
      <c r="H69" s="276"/>
      <c r="I69" s="277"/>
      <c r="J69" s="278"/>
      <c r="K69" s="267"/>
      <c r="L69" s="7"/>
      <c r="M69" s="102"/>
      <c r="N69" s="7"/>
      <c r="O69" s="7"/>
    </row>
    <row r="70" spans="1:15" x14ac:dyDescent="0.25">
      <c r="A70" s="7"/>
      <c r="B70" s="7"/>
      <c r="C70" s="7"/>
      <c r="D70" s="7"/>
      <c r="E70" s="7"/>
      <c r="F70" s="258"/>
      <c r="G70" s="258"/>
      <c r="H70" s="258"/>
      <c r="I70" s="258"/>
      <c r="J70" s="258"/>
      <c r="K70" s="258"/>
      <c r="L70" s="258"/>
      <c r="M70" s="258"/>
      <c r="N70" s="258"/>
      <c r="O70" s="7"/>
    </row>
    <row r="71" spans="1:15" x14ac:dyDescent="0.25">
      <c r="A71" s="259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102"/>
      <c r="N71" s="7"/>
      <c r="O71" s="7"/>
    </row>
    <row r="72" spans="1:15" x14ac:dyDescent="0.25">
      <c r="A72" s="70"/>
      <c r="B72" s="66"/>
      <c r="C72" s="66"/>
      <c r="D72" s="66"/>
      <c r="E72" s="66"/>
      <c r="F72" s="66"/>
      <c r="G72" s="66"/>
      <c r="H72" s="66"/>
      <c r="I72" s="66"/>
      <c r="J72" s="66"/>
      <c r="K72" s="7"/>
      <c r="L72" s="7"/>
      <c r="M72" s="102"/>
      <c r="N72" s="7"/>
      <c r="O72" s="7"/>
    </row>
    <row r="73" spans="1:15" x14ac:dyDescent="0.25">
      <c r="A73" s="49"/>
      <c r="B73" s="66"/>
      <c r="C73" s="66"/>
      <c r="D73" s="66"/>
      <c r="E73" s="66"/>
      <c r="F73" s="66"/>
      <c r="G73" s="66"/>
      <c r="H73" s="66"/>
      <c r="I73" s="66"/>
      <c r="J73" s="66"/>
      <c r="K73" s="7"/>
      <c r="L73" s="7"/>
      <c r="M73" s="102"/>
      <c r="N73" s="7"/>
      <c r="O73" s="7"/>
    </row>
    <row r="74" spans="1:15" x14ac:dyDescent="0.25">
      <c r="A74" s="49"/>
      <c r="B74" s="66"/>
      <c r="C74" s="66"/>
      <c r="D74" s="66"/>
      <c r="E74" s="66"/>
      <c r="F74" s="66"/>
      <c r="G74" s="66"/>
      <c r="H74" s="66"/>
      <c r="I74" s="66"/>
      <c r="J74" s="66"/>
      <c r="K74" s="7"/>
      <c r="L74" s="7"/>
      <c r="M74" s="102"/>
      <c r="N74" s="7"/>
      <c r="O74" s="7"/>
    </row>
    <row r="75" spans="1:15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102"/>
      <c r="N75" s="7"/>
      <c r="O75" s="7"/>
    </row>
    <row r="76" spans="1:15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102"/>
      <c r="N76" s="7"/>
      <c r="O76" s="7"/>
    </row>
    <row r="77" spans="1:15" x14ac:dyDescent="0.25">
      <c r="A77" s="25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102"/>
      <c r="N77" s="7"/>
      <c r="O77" s="7"/>
    </row>
    <row r="78" spans="1:15" x14ac:dyDescent="0.25">
      <c r="A78" s="70"/>
      <c r="B78" s="253"/>
      <c r="C78" s="253"/>
      <c r="D78" s="253"/>
      <c r="E78" s="253"/>
      <c r="F78" s="253"/>
      <c r="G78" s="253"/>
      <c r="H78" s="253"/>
      <c r="I78" s="253"/>
      <c r="J78" s="253"/>
      <c r="K78" s="7"/>
      <c r="L78" s="7"/>
      <c r="M78" s="102"/>
      <c r="N78" s="7"/>
      <c r="O78" s="7"/>
    </row>
    <row r="79" spans="1:15" x14ac:dyDescent="0.25">
      <c r="A79" s="49"/>
      <c r="B79" s="253"/>
      <c r="C79" s="253"/>
      <c r="D79" s="253"/>
      <c r="E79" s="253"/>
      <c r="F79" s="253"/>
      <c r="G79" s="253"/>
      <c r="H79" s="253"/>
      <c r="I79" s="253"/>
      <c r="J79" s="253"/>
      <c r="K79" s="7"/>
      <c r="L79" s="7"/>
      <c r="M79" s="102"/>
      <c r="N79" s="7"/>
      <c r="O79" s="7"/>
    </row>
    <row r="80" spans="1:15" x14ac:dyDescent="0.25">
      <c r="A80" s="49"/>
      <c r="B80" s="253"/>
      <c r="C80" s="253"/>
      <c r="D80" s="253"/>
      <c r="E80" s="253"/>
      <c r="F80" s="253"/>
      <c r="G80" s="253"/>
      <c r="H80" s="253"/>
      <c r="I80" s="253"/>
      <c r="J80" s="253"/>
      <c r="K80" s="7"/>
      <c r="L80" s="7"/>
      <c r="M80" s="102"/>
      <c r="N80" s="7"/>
      <c r="O80" s="7"/>
    </row>
    <row r="81" spans="1:15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102"/>
      <c r="N81" s="7"/>
      <c r="O81" s="7"/>
    </row>
    <row r="82" spans="1:15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102"/>
      <c r="N82" s="7"/>
      <c r="O82" s="7"/>
    </row>
    <row r="83" spans="1:15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102"/>
      <c r="N83" s="7"/>
      <c r="O83" s="7"/>
    </row>
    <row r="84" spans="1:15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102"/>
      <c r="N84" s="7"/>
      <c r="O84" s="7"/>
    </row>
    <row r="85" spans="1:15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102"/>
      <c r="N85" s="7"/>
      <c r="O85" s="7"/>
    </row>
    <row r="86" spans="1:15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102"/>
      <c r="N86" s="7"/>
      <c r="O86" s="7"/>
    </row>
    <row r="87" spans="1:15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102"/>
      <c r="N87" s="7"/>
      <c r="O87" s="7"/>
    </row>
    <row r="88" spans="1:15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102"/>
      <c r="N88" s="7"/>
      <c r="O88" s="7"/>
    </row>
    <row r="89" spans="1:15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102"/>
      <c r="N89" s="7"/>
      <c r="O89" s="7"/>
    </row>
    <row r="90" spans="1:15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102"/>
      <c r="N90" s="7"/>
      <c r="O90" s="7"/>
    </row>
    <row r="91" spans="1:15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102"/>
      <c r="N91" s="7"/>
      <c r="O91" s="7"/>
    </row>
    <row r="92" spans="1:15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102"/>
      <c r="N92" s="7"/>
      <c r="O92" s="7"/>
    </row>
    <row r="93" spans="1:15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102"/>
      <c r="N93" s="7"/>
      <c r="O93" s="7"/>
    </row>
    <row r="94" spans="1:15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102"/>
      <c r="N94" s="7"/>
      <c r="O94" s="7"/>
    </row>
    <row r="95" spans="1:15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102"/>
      <c r="N95" s="7"/>
      <c r="O95" s="7"/>
    </row>
  </sheetData>
  <mergeCells count="8">
    <mergeCell ref="B66:J66"/>
    <mergeCell ref="K27:L27"/>
    <mergeCell ref="A10:A11"/>
    <mergeCell ref="B10:D10"/>
    <mergeCell ref="E10:G10"/>
    <mergeCell ref="H10:J10"/>
    <mergeCell ref="B12:J12"/>
    <mergeCell ref="B16:J16"/>
  </mergeCells>
  <pageMargins left="0.15748031496062992" right="0.19685039370078741" top="0.47244094488188981" bottom="0.23622047244094491" header="0.31496062992125984" footer="0.31496062992125984"/>
  <pageSetup paperSize="9" scale="80" orientation="portrait" r:id="rId1"/>
  <ignoredErrors>
    <ignoredError sqref="E33:E3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Sadržaj</vt:lpstr>
      <vt:lpstr>Tab. 1.</vt:lpstr>
      <vt:lpstr>Tab. 2.</vt:lpstr>
      <vt:lpstr>Graf 1</vt:lpstr>
      <vt:lpstr>Tab 3.</vt:lpstr>
      <vt:lpstr>Tab. 4</vt:lpstr>
      <vt:lpstr>Graf 2</vt:lpstr>
      <vt:lpstr>Tab 5.</vt:lpstr>
      <vt:lpstr>Tab. 6.</vt:lpstr>
      <vt:lpstr>Tab. 7.</vt:lpstr>
      <vt:lpstr>Tab. 8.</vt:lpstr>
      <vt:lpstr>Tab. 9.</vt:lpstr>
      <vt:lpstr>Metodologija</vt:lpstr>
      <vt:lpstr>Kratice i znakovi</vt:lpstr>
      <vt:lpstr>'Graf 1'!Print_Area</vt:lpstr>
      <vt:lpstr>'Graf 2'!Print_Area</vt:lpstr>
      <vt:lpstr>Metodologija!Print_Area</vt:lpstr>
      <vt:lpstr>'Tab 3.'!Print_Area</vt:lpstr>
      <vt:lpstr>'Tab 5.'!Print_Area</vt:lpstr>
      <vt:lpstr>'Tab. 1.'!Print_Area</vt:lpstr>
      <vt:lpstr>'Tab. 2.'!Print_Area</vt:lpstr>
      <vt:lpstr>'Tab. 4'!Print_Area</vt:lpstr>
      <vt:lpstr>'Tab. 6.'!Print_Area</vt:lpstr>
      <vt:lpstr>'Tab. 7.'!Print_Area</vt:lpstr>
      <vt:lpstr>'Tab. 8.'!Print_Area</vt:lpstr>
      <vt:lpstr>'Tab. 9.'!Print_Area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2020-11-25T10:01:36Z</cp:lastPrinted>
  <dcterms:created xsi:type="dcterms:W3CDTF">2003-03-28T11:52:50Z</dcterms:created>
  <dcterms:modified xsi:type="dcterms:W3CDTF">2020-11-25T12:38:28Z</dcterms:modified>
</cp:coreProperties>
</file>